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4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quidity KPIs" sheetId="1" r:id="rId5"/>
    <sheet state="visible" name="Probability Adjusted Cash" sheetId="2" r:id="rId6"/>
    <sheet state="visible" name="Credit Buffer" sheetId="3" r:id="rId7"/>
    <sheet state="visible" name="Historical Curve Delta" sheetId="4" r:id="rId8"/>
    <sheet state="visible" name="Cash Break Even" sheetId="5" r:id="rId9"/>
    <sheet state="visible" name="13 Week Nadir" sheetId="6" r:id="rId10"/>
    <sheet state="visible" name="Covenant Headroom" sheetId="7" r:id="rId11"/>
  </sheets>
  <definedNames/>
  <calcPr/>
</workbook>
</file>

<file path=xl/sharedStrings.xml><?xml version="1.0" encoding="utf-8"?>
<sst xmlns="http://schemas.openxmlformats.org/spreadsheetml/2006/main" count="234" uniqueCount="141">
  <si>
    <t>What: Cash Flow Projection KPIs as crowdsourced from the CFMA forum &amp; ad hoc workshops</t>
  </si>
  <si>
    <t>How to Use: take inspiration from the sample data, formulas, and conditional formatting in order to bring these metrics into your practice</t>
  </si>
  <si>
    <t>Who: Simple Analytics Framework workshop led by Datateer (Construction Data Analytics)</t>
  </si>
  <si>
    <r>
      <rPr/>
      <t>Contact: j</t>
    </r>
    <r>
      <rPr>
        <color rgb="FF1155CC"/>
        <u/>
      </rPr>
      <t>oshoakhurst@datateer.com</t>
    </r>
  </si>
  <si>
    <t>www.datateer.com</t>
  </si>
  <si>
    <t>Category</t>
  </si>
  <si>
    <t>Metric Name</t>
  </si>
  <si>
    <t>Logic / Formula</t>
  </si>
  <si>
    <t>Strategic Objective</t>
  </si>
  <si>
    <t>Questions We Want to Ask the Data</t>
  </si>
  <si>
    <t>Red Flag Trigger</t>
  </si>
  <si>
    <t>**Liquidity**</t>
  </si>
  <si>
    <t>Probability-Adjusted Cash</t>
  </si>
  <si>
    <t>(Cash on Hand) + (Bids × Win %) OR (Contracted Cash) + (Bids × Win Probability %)</t>
  </si>
  <si>
    <t>Forecasts "Real" liquidity for the 30-180 day horizon.</t>
  </si>
  <si>
    <t>If we win nothing else this quarter, do we have enough to cover overhead?</t>
  </si>
  <si>
    <t>&lt; 2 months of overhead</t>
  </si>
  <si>
    <t>Credit Buffer / Availability Buffer</t>
  </si>
  <si>
    <t>Total Limits - Current Draws OR Total Credit Limits - Current Draws</t>
  </si>
  <si>
    <t>Identifies "Dry Powder" for emergencies/equipment buys.</t>
  </si>
  <si>
    <t>How much of our growth is being funded by debt vs. operations?</t>
  </si>
  <si>
    <t>&lt; 20% of total limit</t>
  </si>
  <si>
    <t>Historical Curve Delta</t>
  </si>
  <si>
    <t>Current S-Curve vs. Mean OR Current Cash S-Curve vs. Historical Mean</t>
  </si>
  <si>
    <t>Flags if a project is "bleeding" early or faster than usual.</t>
  </si>
  <si>
    <t>Does this project's cash curve look like our last failure or our last success?</t>
  </si>
  <si>
    <t>15% deviation from Mean</t>
  </si>
  <si>
    <t>Cash Break-Even Date</t>
  </si>
  <si>
    <t>Date where Σ Bill ≥ Σ Cost OR Date where ∑ Billings ≥ ∑ Costs</t>
  </si>
  <si>
    <t>Forces PMs to front-load schedules and billings.</t>
  </si>
  <si>
    <t>Is the PM funding the project with our cash or the owner's cash? When do we get into the black?</t>
  </si>
  <si>
    <t>&gt; 40% into project duration</t>
  </si>
  <si>
    <t>13-Week "Nadir"</t>
  </si>
  <si>
    <t>Min(Proj. In - Proj. Out)</t>
  </si>
  <si>
    <t>Finds the exact week cash hits its lowest.</t>
  </si>
  <si>
    <t>What is the worst-case cash flow date for the entire portfolio?</t>
  </si>
  <si>
    <t>Any week &lt; $0</t>
  </si>
  <si>
    <t>Covenant Headroom</t>
  </si>
  <si>
    <t>Current Ratio / DSCR OR Current Assets/Liabilities vs. Bank Thresholds</t>
  </si>
  <si>
    <t>Early warning for bank audit/loan default or technical loan defaults.</t>
  </si>
  <si>
    <t>Will a 10% delay payments trigger a bank audit?</t>
  </si>
  <si>
    <t>Within 5% of bank limit</t>
  </si>
  <si>
    <t>If we win these projects, do we have enough to cover overhead?</t>
  </si>
  <si>
    <t>Month</t>
  </si>
  <si>
    <t>Cash on Hand ($)</t>
  </si>
  <si>
    <t>Contracted Cash ($)</t>
  </si>
  <si>
    <t>Bids ($)</t>
  </si>
  <si>
    <t>Win Probability (%)</t>
  </si>
  <si>
    <t>Contracted + Probability-Adjusted Cash ($)</t>
  </si>
  <si>
    <t>Forecasted Overhead Cost ($)</t>
  </si>
  <si>
    <t>Red Flag Trigger (Months of Overhead Coverage)?</t>
  </si>
  <si>
    <t>Jan</t>
  </si>
  <si>
    <t>Feb</t>
  </si>
  <si>
    <t>Mar</t>
  </si>
  <si>
    <t>Apr</t>
  </si>
  <si>
    <t>May</t>
  </si>
  <si>
    <t>Jun</t>
  </si>
  <si>
    <t>Total Limits - Current Draws</t>
  </si>
  <si>
    <t>How much cash do we have before our loan utilization reaches the red flag threshold?</t>
  </si>
  <si>
    <t>&gt; 20% of total limit</t>
  </si>
  <si>
    <t>Total Credit Limit ($)</t>
  </si>
  <si>
    <t>Current Draws ($)</t>
  </si>
  <si>
    <t>Available Credit Buffer ($) (Dry Powder)</t>
  </si>
  <si>
    <t>Red Flag Trigger (% of Total Limit)</t>
  </si>
  <si>
    <t>Project A Outflow</t>
  </si>
  <si>
    <t>Project A Cumulative Outflow</t>
  </si>
  <si>
    <t>Project A Inflow</t>
  </si>
  <si>
    <t>Project A Net Flow</t>
  </si>
  <si>
    <t>Project A Cumulative Flow</t>
  </si>
  <si>
    <t>Project B Outflow</t>
  </si>
  <si>
    <t>Project B Cumulative Outflow</t>
  </si>
  <si>
    <t>Project B Inflow</t>
  </si>
  <si>
    <t>Project B Net Flow</t>
  </si>
  <si>
    <t>Project B Cumulative Flow</t>
  </si>
  <si>
    <t>Project C Outflow</t>
  </si>
  <si>
    <t>Project C Cumulative Outflow</t>
  </si>
  <si>
    <t>Project C Inflow</t>
  </si>
  <si>
    <t>Project C Net Flow</t>
  </si>
  <si>
    <t>Project C Cumulative Flow</t>
  </si>
  <si>
    <t>Project D Outflow</t>
  </si>
  <si>
    <t>Project D Cumulative Outflow</t>
  </si>
  <si>
    <t>Project D Inflow</t>
  </si>
  <si>
    <t>Project D Net Flow</t>
  </si>
  <si>
    <t>Project D Cumulative Flow</t>
  </si>
  <si>
    <t>Project E Outflow</t>
  </si>
  <si>
    <t>Project E Cumulative Outflow</t>
  </si>
  <si>
    <t>Project E Inflow</t>
  </si>
  <si>
    <t>Project E Net Flow</t>
  </si>
  <si>
    <t>Project E Cumulative Flow</t>
  </si>
  <si>
    <t>Does this project's cash curve look like our last failure or our last success based on the mean PACE of budget spend?</t>
  </si>
  <si>
    <t>Was not able to make this into an Excel Template</t>
  </si>
  <si>
    <t>Project ID</t>
  </si>
  <si>
    <t>Budget</t>
  </si>
  <si>
    <t>Column 1</t>
  </si>
  <si>
    <t>Mean Pace of Budget Spend</t>
  </si>
  <si>
    <t>Column 2</t>
  </si>
  <si>
    <t>Project A</t>
  </si>
  <si>
    <t>Project B</t>
  </si>
  <si>
    <t>Project C</t>
  </si>
  <si>
    <t>Project D</t>
  </si>
  <si>
    <t>Project E</t>
  </si>
  <si>
    <t>Date where ∑ Billings ≥ ∑ Costs</t>
  </si>
  <si>
    <t>&gt; 40% into project duration (or whatever you decide)</t>
  </si>
  <si>
    <t>Project Duration (Total 10 Mo)</t>
  </si>
  <si>
    <t>Budgeted Monthly Cost</t>
  </si>
  <si>
    <t>Cumulative Cost (Σ Cost)</t>
  </si>
  <si>
    <t>Budgeted Monthly Billings</t>
  </si>
  <si>
    <t>Cumulative Billings (Σ Bill)</t>
  </si>
  <si>
    <t>Net Position (Σ Bill - Σ Cost)</t>
  </si>
  <si>
    <t>Breakeven Check (Σ Bill ≥ Σ Cost)</t>
  </si>
  <si>
    <t>Red Flag Trigger Status</t>
  </si>
  <si>
    <t>**TRUE**</t>
  </si>
  <si>
    <t>Week</t>
  </si>
  <si>
    <t>Projected Cash In (Proj. In)</t>
  </si>
  <si>
    <t>Projected Cash Out (Proj. Out)</t>
  </si>
  <si>
    <t>Net Cash Flow (In - Out)</t>
  </si>
  <si>
    <t>Cumulative Net Flow</t>
  </si>
  <si>
    <t>Metric</t>
  </si>
  <si>
    <t>Current Value</t>
  </si>
  <si>
    <t>Bank Threshold</t>
  </si>
  <si>
    <t>Calculation</t>
  </si>
  <si>
    <t>Headroom (Difference)</t>
  </si>
  <si>
    <t>Red Flag Trigger (Within 5% of Threshold)</t>
  </si>
  <si>
    <t>Current Assets</t>
  </si>
  <si>
    <t>N/A</t>
  </si>
  <si>
    <t>Current Liabilities</t>
  </si>
  <si>
    <t>**Current Ratio**</t>
  </si>
  <si>
    <t>**1.50**</t>
  </si>
  <si>
    <t>**1.25**</t>
  </si>
  <si>
    <t>Current Assets / Current Liabilities</t>
  </si>
  <si>
    <t>**0.25**</t>
  </si>
  <si>
    <t>**FALSE**</t>
  </si>
  <si>
    <t>DSCR (Debt Service Coverage Ratio)</t>
  </si>
  <si>
    <t>**1.20**</t>
  </si>
  <si>
    <t>**1.15**</t>
  </si>
  <si>
    <t>(EBITDA - Unfunded CAPEX) / Debt Service</t>
  </si>
  <si>
    <t>**0.05**</t>
  </si>
  <si>
    <t>Total Debt / EBITDA</t>
  </si>
  <si>
    <t>**3.80**</t>
  </si>
  <si>
    <t>**4.00**</t>
  </si>
  <si>
    <t>**0.20**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</si>
</sst>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3">
    <font>
      <sz val="10.0"/>
      <color rgb="FF000000"/>
      <name val="Arial"/>
      <scheme val="minor"/>
    </font>
    <font>
      <color theme="1"/>
      <name val="Arial"/>
      <scheme val="minor"/>
    </font>
    <font>
      <b/>
      <sz val="13.0"/>
      <color rgb="FF000000"/>
      <name val="Arial"/>
      <scheme val="minor"/>
    </font>
    <font>
      <u/>
      <color rgb="FF0000FF"/>
    </font>
    <font>
      <sz val="14.0"/>
      <color theme="1"/>
      <name val="Arial"/>
      <scheme val="minor"/>
    </font>
    <font>
      <b/>
      <sz val="14.0"/>
      <color rgb="FF000000"/>
      <name val="Google Sans"/>
    </font>
    <font>
      <b/>
      <sz val="13.0"/>
      <color rgb="FF000000"/>
      <name val="Google Sans"/>
    </font>
    <font>
      <sz val="14.0"/>
      <color theme="1"/>
      <name val="Google Sans"/>
    </font>
    <font>
      <sz val="10.0"/>
      <color theme="1"/>
      <name val="Google Sans"/>
    </font>
    <font>
      <sz val="10.0"/>
      <color rgb="FF1F1F1F"/>
      <name val="Google Sans"/>
    </font>
    <font>
      <color rgb="FF000000"/>
      <name val="Arial"/>
      <scheme val="minor"/>
    </font>
    <font>
      <b/>
      <color rgb="FF000000"/>
      <name val="Arial"/>
      <scheme val="minor"/>
    </font>
    <font>
      <i/>
      <color theme="1"/>
      <name val="Arial"/>
      <scheme val="minor"/>
    </font>
    <font>
      <b/>
      <sz val="12.0"/>
      <color rgb="FF000000"/>
      <name val="Google Sans"/>
    </font>
    <font>
      <b/>
      <color rgb="FF000000"/>
      <name val="Google Sans"/>
    </font>
    <font>
      <color theme="1"/>
      <name val="Google Sans"/>
    </font>
    <font>
      <sz val="9.0"/>
      <color rgb="FF444746"/>
      <name val="Google Sans"/>
    </font>
    <font>
      <color rgb="FF1F1F1F"/>
      <name val="Google Sans"/>
    </font>
    <font>
      <color rgb="FFFFFFFF"/>
      <name val="Arial"/>
      <scheme val="minor"/>
    </font>
    <font>
      <b/>
      <color rgb="FFFFFFFF"/>
      <name val="Arial"/>
      <scheme val="minor"/>
    </font>
    <font>
      <sz val="10.0"/>
      <color rgb="FFFF0000"/>
      <name val="Google Sans"/>
    </font>
    <font>
      <sz val="10.0"/>
      <color rgb="FF000000"/>
      <name val="Google Sans"/>
    </font>
    <font>
      <b/>
      <color rgb="FFFF0000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DDE3EA"/>
        <bgColor rgb="FFDDE3EA"/>
      </patternFill>
    </fill>
    <fill>
      <patternFill patternType="solid">
        <fgColor theme="0"/>
        <bgColor theme="0"/>
      </patternFill>
    </fill>
  </fills>
  <borders count="11">
    <border/>
    <border>
      <right style="thin">
        <color rgb="FF000000"/>
      </right>
    </border>
    <border>
      <right style="thin">
        <color rgb="FFC4C7C5"/>
      </right>
    </border>
    <border>
      <left style="thin">
        <color rgb="FFFF9900"/>
      </left>
    </border>
    <border>
      <right style="thin">
        <color rgb="FFFF9900"/>
      </right>
    </border>
    <border>
      <left style="thin">
        <color rgb="FF000000"/>
      </left>
    </border>
    <border>
      <left style="thin">
        <color rgb="FFFF9900"/>
      </left>
      <bottom style="thin">
        <color rgb="FFFF9900"/>
      </bottom>
    </border>
    <border>
      <right style="thin">
        <color rgb="FFFF9900"/>
      </right>
      <bottom style="thin">
        <color rgb="FFFF9900"/>
      </bottom>
    </border>
    <border>
      <bottom style="thin">
        <color rgb="FFFFFFFF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horizontal="center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1" numFmtId="0" xfId="0" applyAlignment="1" applyFont="1">
      <alignment shrinkToFit="0" wrapText="1"/>
    </xf>
    <xf borderId="0" fillId="2" fontId="5" numFmtId="0" xfId="0" applyAlignment="1" applyFill="1" applyFont="1">
      <alignment horizontal="center" readingOrder="0" shrinkToFit="0" vertical="center" wrapText="0"/>
    </xf>
    <xf borderId="0" fillId="2" fontId="6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shrinkToFit="0" vertical="center" wrapText="0"/>
    </xf>
    <xf borderId="0" fillId="0" fontId="8" numFmtId="0" xfId="0" applyAlignment="1" applyFont="1">
      <alignment shrinkToFit="0" vertical="center" wrapText="1"/>
    </xf>
    <xf borderId="0" fillId="0" fontId="7" numFmtId="0" xfId="0" applyAlignment="1" applyFont="1">
      <alignment readingOrder="0" shrinkToFit="0" vertical="center" wrapText="0"/>
    </xf>
    <xf borderId="0" fillId="3" fontId="9" numFmtId="0" xfId="0" applyAlignment="1" applyFill="1" applyFont="1">
      <alignment readingOrder="0" shrinkToFit="0" vertical="center" wrapText="1"/>
    </xf>
    <xf borderId="0" fillId="0" fontId="10" numFmtId="0" xfId="0" applyFont="1"/>
    <xf borderId="0" fillId="4" fontId="7" numFmtId="0" xfId="0" applyAlignment="1" applyFill="1" applyFont="1">
      <alignment shrinkToFit="0" vertical="center" wrapText="0"/>
    </xf>
    <xf borderId="0" fillId="4" fontId="8" numFmtId="0" xfId="0" applyAlignment="1" applyFont="1">
      <alignment shrinkToFit="0" vertical="center" wrapText="1"/>
    </xf>
    <xf borderId="0" fillId="4" fontId="8" numFmtId="0" xfId="0" applyAlignment="1" applyFont="1">
      <alignment readingOrder="0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readingOrder="0" shrinkToFit="0" vertical="center" wrapText="1"/>
    </xf>
    <xf borderId="0" fillId="0" fontId="11" numFmtId="0" xfId="0" applyFont="1"/>
    <xf borderId="0" fillId="0" fontId="1" numFmtId="0" xfId="0" applyAlignment="1" applyFont="1">
      <alignment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164" xfId="0" applyAlignment="1" applyFont="1" applyNumberFormat="1">
      <alignment shrinkToFit="0" vertical="center" wrapText="1"/>
    </xf>
    <xf borderId="0" fillId="0" fontId="1" numFmtId="10" xfId="0" applyAlignment="1" applyFont="1" applyNumberFormat="1">
      <alignment horizontal="center" shrinkToFit="0" vertical="center" wrapText="1"/>
    </xf>
    <xf borderId="0" fillId="0" fontId="12" numFmtId="164" xfId="0" applyAlignment="1" applyFont="1" applyNumberFormat="1">
      <alignment shrinkToFit="0" vertical="center" wrapText="1"/>
    </xf>
    <xf borderId="0" fillId="0" fontId="1" numFmtId="164" xfId="0" applyAlignment="1" applyFont="1" applyNumberFormat="1">
      <alignment readingOrder="0" shrinkToFit="0" vertical="center" wrapText="1"/>
    </xf>
    <xf borderId="0" fillId="0" fontId="1" numFmtId="4" xfId="0" applyAlignment="1" applyFont="1" applyNumberFormat="1">
      <alignment shrinkToFit="0" vertical="center" wrapText="1"/>
    </xf>
    <xf borderId="0" fillId="5" fontId="7" numFmtId="0" xfId="0" applyAlignment="1" applyFill="1" applyFont="1">
      <alignment shrinkToFit="0" vertical="center" wrapText="0"/>
    </xf>
    <xf borderId="0" fillId="5" fontId="8" numFmtId="0" xfId="0" applyAlignment="1" applyFont="1">
      <alignment shrinkToFit="0" vertical="center" wrapText="1"/>
    </xf>
    <xf borderId="0" fillId="5" fontId="8" numFmtId="0" xfId="0" applyAlignment="1" applyFont="1">
      <alignment readingOrder="0" shrinkToFit="0" vertical="center" wrapText="1"/>
    </xf>
    <xf borderId="0" fillId="6" fontId="8" numFmtId="0" xfId="0" applyAlignment="1" applyFill="1" applyFont="1">
      <alignment readingOrder="0" shrinkToFit="0" vertical="center" wrapText="1"/>
    </xf>
    <xf borderId="0" fillId="0" fontId="1" numFmtId="10" xfId="0" applyAlignment="1" applyFont="1" applyNumberFormat="1">
      <alignment shrinkToFit="0" vertical="center" wrapText="0"/>
    </xf>
    <xf borderId="0" fillId="2" fontId="13" numFmtId="0" xfId="0" applyAlignment="1" applyFont="1">
      <alignment horizontal="center" readingOrder="0" shrinkToFit="0" vertical="center" wrapText="0"/>
    </xf>
    <xf borderId="0" fillId="2" fontId="13" numFmtId="0" xfId="0" applyAlignment="1" applyFont="1">
      <alignment horizontal="center" readingOrder="0" shrinkToFit="0" vertical="center" wrapText="1"/>
    </xf>
    <xf borderId="0" fillId="0" fontId="14" numFmtId="0" xfId="0" applyAlignment="1" applyFont="1">
      <alignment horizontal="left" readingOrder="0" shrinkToFit="0" vertical="center" wrapText="1"/>
    </xf>
    <xf borderId="1" fillId="0" fontId="14" numFmtId="0" xfId="0" applyAlignment="1" applyBorder="1" applyFont="1">
      <alignment horizontal="left" readingOrder="0" shrinkToFit="0" vertical="center" wrapText="1"/>
    </xf>
    <xf borderId="0" fillId="7" fontId="7" numFmtId="0" xfId="0" applyAlignment="1" applyFill="1" applyFont="1">
      <alignment readingOrder="0" shrinkToFit="0" vertical="center" wrapText="0"/>
    </xf>
    <xf borderId="0" fillId="7" fontId="8" numFmtId="0" xfId="0" applyAlignment="1" applyFont="1">
      <alignment shrinkToFit="0" vertical="center" wrapText="1"/>
    </xf>
    <xf borderId="0" fillId="8" fontId="8" numFmtId="0" xfId="0" applyAlignment="1" applyFill="1" applyFont="1">
      <alignment shrinkToFit="0" vertical="center" wrapText="1"/>
    </xf>
    <xf borderId="0" fillId="8" fontId="8" numFmtId="0" xfId="0" applyAlignment="1" applyFont="1">
      <alignment readingOrder="0" shrinkToFit="0" vertical="center" wrapText="1"/>
    </xf>
    <xf borderId="0" fillId="0" fontId="15" numFmtId="0" xfId="0" applyAlignment="1" applyFont="1">
      <alignment shrinkToFit="0" vertical="center" wrapText="1"/>
    </xf>
    <xf borderId="0" fillId="0" fontId="15" numFmtId="0" xfId="0" applyAlignment="1" applyFont="1">
      <alignment shrinkToFit="0" vertical="center" wrapText="1"/>
    </xf>
    <xf borderId="1" fillId="9" fontId="16" numFmtId="0" xfId="0" applyAlignment="1" applyBorder="1" applyFill="1" applyFont="1">
      <alignment shrinkToFit="0" vertical="center" wrapText="0"/>
    </xf>
    <xf borderId="0" fillId="0" fontId="16" numFmtId="0" xfId="0" applyAlignment="1" applyFont="1">
      <alignment shrinkToFit="0" vertical="center" wrapText="0"/>
    </xf>
    <xf borderId="2" fillId="3" fontId="17" numFmtId="0" xfId="0" applyAlignment="1" applyBorder="1" applyFont="1">
      <alignment shrinkToFit="0" vertical="center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 vertical="center"/>
    </xf>
    <xf borderId="0" fillId="0" fontId="11" numFmtId="0" xfId="0" applyAlignment="1" applyFont="1">
      <alignment horizontal="left" readingOrder="0" shrinkToFit="0" vertical="center" wrapText="0"/>
    </xf>
    <xf borderId="0" fillId="3" fontId="18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center" readingOrder="0" shrinkToFit="0" vertical="center" wrapText="0"/>
    </xf>
    <xf borderId="0" fillId="0" fontId="11" numFmtId="0" xfId="0" applyAlignment="1" applyFont="1">
      <alignment horizontal="center" readingOrder="0" shrinkToFit="0" vertical="center" wrapText="1"/>
    </xf>
    <xf borderId="0" fillId="10" fontId="19" numFmtId="0" xfId="0" applyAlignment="1" applyFill="1" applyFont="1">
      <alignment horizontal="left" readingOrder="0" shrinkToFit="0" vertical="center" wrapText="0"/>
    </xf>
    <xf borderId="3" fillId="0" fontId="1" numFmtId="0" xfId="0" applyAlignment="1" applyBorder="1" applyFont="1">
      <alignment shrinkToFit="0" vertical="center" wrapText="0"/>
    </xf>
    <xf borderId="4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horizontal="center" readingOrder="0" shrinkToFit="0" vertical="center" wrapText="1"/>
    </xf>
    <xf borderId="1" fillId="0" fontId="1" numFmtId="10" xfId="0" applyAlignment="1" applyBorder="1" applyFont="1" applyNumberFormat="1">
      <alignment horizontal="center" shrinkToFit="0" vertical="center" wrapText="1"/>
    </xf>
    <xf borderId="0" fillId="0" fontId="1" numFmtId="0" xfId="0" applyFont="1"/>
    <xf borderId="6" fillId="0" fontId="1" numFmtId="0" xfId="0" applyAlignment="1" applyBorder="1" applyFont="1">
      <alignment shrinkToFit="0" vertical="center" wrapText="0"/>
    </xf>
    <xf borderId="7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shrinkToFit="0" vertical="center" wrapText="0"/>
    </xf>
    <xf borderId="9" fillId="0" fontId="1" numFmtId="0" xfId="0" applyAlignment="1" applyBorder="1" applyFont="1">
      <alignment horizontal="center" readingOrder="0" shrinkToFit="0" vertical="center" wrapText="1"/>
    </xf>
    <xf borderId="10" fillId="0" fontId="1" numFmtId="10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20" numFmtId="0" xfId="0" applyAlignment="1" applyFont="1">
      <alignment shrinkToFit="0" vertical="center" wrapText="1"/>
    </xf>
    <xf borderId="0" fillId="0" fontId="20" numFmtId="0" xfId="0" applyAlignment="1" applyFont="1">
      <alignment readingOrder="0" shrinkToFit="0" vertical="center" wrapText="1"/>
    </xf>
    <xf borderId="0" fillId="6" fontId="21" numFmtId="0" xfId="0" applyAlignment="1" applyFont="1">
      <alignment shrinkToFit="0" vertical="center" wrapText="1"/>
    </xf>
    <xf borderId="0" fillId="0" fontId="11" numFmtId="0" xfId="0" applyAlignment="1" applyFont="1">
      <alignment shrinkToFit="0" wrapText="1"/>
    </xf>
    <xf borderId="0" fillId="0" fontId="1" numFmtId="0" xfId="0" applyAlignment="1" applyFont="1">
      <alignment shrinkToFit="0" vertical="center" wrapText="0"/>
    </xf>
    <xf borderId="0" fillId="0" fontId="10" numFmtId="0" xfId="0" applyAlignment="1" applyFont="1">
      <alignment shrinkToFit="0" vertical="center" wrapText="0"/>
    </xf>
    <xf borderId="0" fillId="6" fontId="22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1"/>
    </xf>
    <xf borderId="0" fillId="6" fontId="1" numFmtId="0" xfId="0" applyAlignment="1" applyFont="1">
      <alignment shrinkToFit="0" vertical="center" wrapText="1"/>
    </xf>
  </cellXfs>
  <cellStyles count="1">
    <cellStyle xfId="0" name="Normal" builtinId="0"/>
  </cellStyles>
  <dxfs count="16">
    <dxf>
      <font/>
      <fill>
        <patternFill patternType="none"/>
      </fill>
      <border/>
    </dxf>
    <dxf>
      <font/>
      <fill>
        <patternFill patternType="solid">
          <fgColor rgb="FFFE8700"/>
          <bgColor rgb="FFFE870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FE8700"/>
        </left>
        <right style="thin">
          <color rgb="FFFE8700"/>
        </right>
        <top style="thin">
          <color rgb="FFFE8700"/>
        </top>
        <bottom style="thin">
          <color rgb="FFFE8700"/>
        </bottom>
      </border>
    </dxf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CE5CD"/>
          <bgColor rgb="FFFCE5CD"/>
        </patternFill>
      </fill>
      <border/>
    </dxf>
    <dxf>
      <font/>
      <fill>
        <patternFill patternType="solid">
          <fgColor rgb="FFC2E69D"/>
          <bgColor rgb="FFC2E69D"/>
        </patternFill>
      </fill>
      <border/>
    </dxf>
    <dxf>
      <font/>
      <fill>
        <patternFill patternType="solid">
          <fgColor rgb="FFFFCA07"/>
          <bgColor rgb="FFFFCA07"/>
        </patternFill>
      </fill>
      <border/>
    </dxf>
    <dxf>
      <font/>
      <fill>
        <patternFill patternType="solid">
          <fgColor rgb="FFE4F281"/>
          <bgColor rgb="FFE4F281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EC6290"/>
          <bgColor rgb="FFEC6290"/>
        </patternFill>
      </fill>
      <border/>
    </dxf>
  </dxfs>
  <tableStyles count="14">
    <tableStyle count="4" pivot="0" name="Liquidity KPI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Probability Adjusted Cash-style">
      <tableStyleElement dxfId="5" type="headerRow"/>
      <tableStyleElement dxfId="2" type="firstRowStripe"/>
      <tableStyleElement dxfId="3" type="secondRowStripe"/>
      <tableStyleElement dxfId="4" size="0" type="wholeTable"/>
    </tableStyle>
    <tableStyle count="4" pivot="0" name="Probability Adjusted Cash-style 2">
      <tableStyleElement dxfId="6" type="headerRow"/>
      <tableStyleElement dxfId="2" type="firstRowStripe"/>
      <tableStyleElement dxfId="3" type="secondRowStripe"/>
      <tableStyleElement dxfId="4" size="0" type="wholeTable"/>
    </tableStyle>
    <tableStyle count="4" pivot="0" name="Credit Buffer-style">
      <tableStyleElement dxfId="5" type="headerRow"/>
      <tableStyleElement dxfId="2" type="firstRowStripe"/>
      <tableStyleElement dxfId="3" type="secondRowStripe"/>
      <tableStyleElement dxfId="4" size="0" type="wholeTable"/>
    </tableStyle>
    <tableStyle count="4" pivot="0" name="Credit Buffer-style 2">
      <tableStyleElement dxfId="8" type="headerRow"/>
      <tableStyleElement dxfId="2" type="firstRowStripe"/>
      <tableStyleElement dxfId="3" type="secondRowStripe"/>
      <tableStyleElement dxfId="4" size="0" type="wholeTable"/>
    </tableStyle>
    <tableStyle count="4" pivot="0" name="Historical Curve Delta-style">
      <tableStyleElement dxfId="5" type="headerRow"/>
      <tableStyleElement dxfId="2" type="firstRowStripe"/>
      <tableStyleElement dxfId="3" type="secondRowStripe"/>
      <tableStyleElement dxfId="4" size="0" type="wholeTable"/>
    </tableStyle>
    <tableStyle count="4" pivot="0" name="Historical Curve Delta-style 2">
      <tableStyleElement dxfId="10" type="headerRow"/>
      <tableStyleElement dxfId="2" type="firstRowStripe"/>
      <tableStyleElement dxfId="3" type="secondRowStripe"/>
      <tableStyleElement dxfId="4" size="0" type="wholeTable"/>
    </tableStyle>
    <tableStyle count="4" pivot="0" name="Historical Curve Delta-style 3">
      <tableStyleElement dxfId="11" type="headerRow"/>
      <tableStyleElement dxfId="2" type="firstRowStripe"/>
      <tableStyleElement dxfId="3" type="secondRowStripe"/>
      <tableStyleElement dxfId="4" size="0" type="wholeTable"/>
    </tableStyle>
    <tableStyle count="4" pivot="0" name="Cash Break Even-style">
      <tableStyleElement dxfId="5" type="headerRow"/>
      <tableStyleElement dxfId="2" type="firstRowStripe"/>
      <tableStyleElement dxfId="3" type="secondRowStripe"/>
      <tableStyleElement dxfId="4" size="0" type="wholeTable"/>
    </tableStyle>
    <tableStyle count="4" pivot="0" name="Cash Break Even-style 2">
      <tableStyleElement dxfId="12" type="headerRow"/>
      <tableStyleElement dxfId="2" type="firstRowStripe"/>
      <tableStyleElement dxfId="3" type="secondRowStripe"/>
      <tableStyleElement dxfId="4" size="0" type="wholeTable"/>
    </tableStyle>
    <tableStyle count="4" pivot="0" name="13 Week Nadir-style">
      <tableStyleElement dxfId="5" type="headerRow"/>
      <tableStyleElement dxfId="2" type="firstRowStripe"/>
      <tableStyleElement dxfId="3" type="secondRowStripe"/>
      <tableStyleElement dxfId="4" size="0" type="wholeTable"/>
    </tableStyle>
    <tableStyle count="4" pivot="0" name="13 Week Nadir-style 2">
      <tableStyleElement dxfId="13" type="headerRow"/>
      <tableStyleElement dxfId="2" type="firstRowStripe"/>
      <tableStyleElement dxfId="3" type="secondRowStripe"/>
      <tableStyleElement dxfId="4" size="0" type="wholeTable"/>
    </tableStyle>
    <tableStyle count="4" pivot="0" name="Covenant Headroom-style">
      <tableStyleElement dxfId="5" type="headerRow"/>
      <tableStyleElement dxfId="2" type="firstRowStripe"/>
      <tableStyleElement dxfId="3" type="secondRowStripe"/>
      <tableStyleElement dxfId="4" size="0" type="wholeTable"/>
    </tableStyle>
    <tableStyle count="4" pivot="0" name="Covenant Headroom-style 2">
      <tableStyleElement dxfId="15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886450" cy="11715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2324100</xdr:colOff>
      <xdr:row>0</xdr:row>
      <xdr:rowOff>0</xdr:rowOff>
    </xdr:from>
    <xdr:ext cx="2333625" cy="8001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9</xdr:row>
      <xdr:rowOff>257175</xdr:rowOff>
    </xdr:from>
    <xdr:ext cx="9267825" cy="552450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7:F13" displayName="Table1_2" name="Table1_2" id="1">
  <tableColumns count="6">
    <tableColumn name="Category" id="1"/>
    <tableColumn name="Metric Name" id="2"/>
    <tableColumn name="Logic / Formula" id="3"/>
    <tableColumn name="Strategic Objective" id="4"/>
    <tableColumn name="Questions We Want to Ask the Data" id="5"/>
    <tableColumn name="Red Flag Trigger" id="6"/>
  </tableColumns>
  <tableStyleInfo name="Liquidity KPIs-style" showColumnStripes="0" showFirstColumn="1" showLastColumn="1" showRowStripes="1"/>
</table>
</file>

<file path=xl/tables/table10.xml><?xml version="1.0" encoding="utf-8"?>
<table xmlns="http://schemas.openxmlformats.org/spreadsheetml/2006/main" ref="A4:I14" displayName="Table6" name="Table6" id="10">
  <tableColumns count="9">
    <tableColumn name="Month" id="1"/>
    <tableColumn name="Project Duration (Total 10 Mo)" id="2"/>
    <tableColumn name="Budgeted Monthly Cost" id="3"/>
    <tableColumn name="Cumulative Cost (Σ Cost)" id="4"/>
    <tableColumn name="Budgeted Monthly Billings" id="5"/>
    <tableColumn name="Cumulative Billings (Σ Bill)" id="6"/>
    <tableColumn name="Net Position (Σ Bill - Σ Cost)" id="7"/>
    <tableColumn name="Breakeven Check (Σ Bill ≥ Σ Cost)" id="8"/>
    <tableColumn name="Red Flag Trigger Status" id="9"/>
  </tableColumns>
  <tableStyleInfo name="Cash Break Even-style 2" showColumnStripes="0" showFirstColumn="1" showLastColumn="1" showRowStripes="1"/>
</table>
</file>

<file path=xl/tables/table11.xml><?xml version="1.0" encoding="utf-8"?>
<table xmlns="http://schemas.openxmlformats.org/spreadsheetml/2006/main" ref="A1:F2" displayName="Table2_5" name="Table2_5" id="11">
  <tableColumns count="6">
    <tableColumn name="Category" id="1"/>
    <tableColumn name="Metric Name" id="2"/>
    <tableColumn name="Logic / Formula" id="3"/>
    <tableColumn name="Strategic Objective" id="4"/>
    <tableColumn name="Questions We Want to Ask the Data" id="5"/>
    <tableColumn name="Red Flag Trigger" id="6"/>
  </tableColumns>
  <tableStyleInfo name="13 Week Nadir-style" showColumnStripes="0" showFirstColumn="1" showLastColumn="1" showRowStripes="1"/>
</table>
</file>

<file path=xl/tables/table12.xml><?xml version="1.0" encoding="utf-8"?>
<table xmlns="http://schemas.openxmlformats.org/spreadsheetml/2006/main" ref="A4:E17" displayName="Table7" name="Table7" id="12">
  <tableColumns count="5">
    <tableColumn name="Week" id="1"/>
    <tableColumn name="Projected Cash In (Proj. In)" id="2"/>
    <tableColumn name="Projected Cash Out (Proj. Out)" id="3"/>
    <tableColumn name="Net Cash Flow (In - Out)" id="4"/>
    <tableColumn name="Cumulative Net Flow" id="5"/>
  </tableColumns>
  <tableStyleInfo name="13 Week Nadir-style 2" showColumnStripes="0" showFirstColumn="1" showLastColumn="1" showRowStripes="1"/>
</table>
</file>

<file path=xl/tables/table13.xml><?xml version="1.0" encoding="utf-8"?>
<table xmlns="http://schemas.openxmlformats.org/spreadsheetml/2006/main" ref="A1:F2" displayName="Table2_6" name="Table2_6" id="13">
  <tableColumns count="6">
    <tableColumn name="Category" id="1"/>
    <tableColumn name="Metric Name" id="2"/>
    <tableColumn name="Logic / Formula" id="3"/>
    <tableColumn name="Strategic Objective" id="4"/>
    <tableColumn name="Questions We Want to Ask the Data" id="5"/>
    <tableColumn name="Red Flag Trigger" id="6"/>
  </tableColumns>
  <tableStyleInfo name="Covenant Headroom-style" showColumnStripes="0" showFirstColumn="1" showLastColumn="1" showRowStripes="1"/>
</table>
</file>

<file path=xl/tables/table14.xml><?xml version="1.0" encoding="utf-8"?>
<table xmlns="http://schemas.openxmlformats.org/spreadsheetml/2006/main" ref="A4:F9" displayName="Table8" name="Table8" id="14">
  <tableColumns count="6">
    <tableColumn name="Metric" id="1"/>
    <tableColumn name="Current Value" id="2"/>
    <tableColumn name="Bank Threshold" id="3"/>
    <tableColumn name="Calculation" id="4"/>
    <tableColumn name="Headroom (Difference)" id="5"/>
    <tableColumn name="Red Flag Trigger (Within 5% of Threshold)" id="6"/>
  </tableColumns>
  <tableStyleInfo name="Covenant Headroom-style 2" showColumnStripes="0" showFirstColumn="1" showLastColumn="1" showRowStripes="1"/>
</table>
</file>

<file path=xl/tables/table2.xml><?xml version="1.0" encoding="utf-8"?>
<table xmlns="http://schemas.openxmlformats.org/spreadsheetml/2006/main" ref="A1:F2" displayName="Table2" name="Table2" id="2">
  <tableColumns count="6">
    <tableColumn name="Category" id="1"/>
    <tableColumn name="Metric Name" id="2"/>
    <tableColumn name="Logic / Formula" id="3"/>
    <tableColumn name="Strategic Objective" id="4"/>
    <tableColumn name="Questions We Want to Ask the Data" id="5"/>
    <tableColumn name="Red Flag Trigger" id="6"/>
  </tableColumns>
  <tableStyleInfo name="Probability Adjusted Cash-style" showColumnStripes="0" showFirstColumn="1" showLastColumn="1" showRowStripes="1"/>
</table>
</file>

<file path=xl/tables/table3.xml><?xml version="1.0" encoding="utf-8"?>
<table xmlns="http://schemas.openxmlformats.org/spreadsheetml/2006/main" ref="A4:H10" displayName="Table3" name="Table3" id="3">
  <tableColumns count="8">
    <tableColumn name="Month" id="1"/>
    <tableColumn name="Cash on Hand ($)" id="2"/>
    <tableColumn name="Contracted Cash ($)" id="3"/>
    <tableColumn name="Bids ($)" id="4"/>
    <tableColumn name="Win Probability (%)" id="5"/>
    <tableColumn name="Contracted + Probability-Adjusted Cash ($)" id="6"/>
    <tableColumn name="Forecasted Overhead Cost ($)" id="7"/>
    <tableColumn name="Red Flag Trigger (Months of Overhead Coverage)?" id="8"/>
  </tableColumns>
  <tableStyleInfo name="Probability Adjusted Cash-style 2" showColumnStripes="0" showFirstColumn="1" showLastColumn="1" showRowStripes="1"/>
</table>
</file>

<file path=xl/tables/table4.xml><?xml version="1.0" encoding="utf-8"?>
<table xmlns="http://schemas.openxmlformats.org/spreadsheetml/2006/main" ref="A1:F2" displayName="Table2_2" name="Table2_2" id="4">
  <tableColumns count="6">
    <tableColumn name="Category" id="1"/>
    <tableColumn name="Metric Name" id="2"/>
    <tableColumn name="Logic / Formula" id="3"/>
    <tableColumn name="Strategic Objective" id="4"/>
    <tableColumn name="Questions We Want to Ask the Data" id="5"/>
    <tableColumn name="Red Flag Trigger" id="6"/>
  </tableColumns>
  <tableStyleInfo name="Credit Buffer-style" showColumnStripes="0" showFirstColumn="1" showLastColumn="1" showRowStripes="1"/>
</table>
</file>

<file path=xl/tables/table5.xml><?xml version="1.0" encoding="utf-8"?>
<table xmlns="http://schemas.openxmlformats.org/spreadsheetml/2006/main" ref="A4:E10" displayName="Table4_2" name="Table4_2" id="5">
  <tableColumns count="5">
    <tableColumn name="Month" id="1"/>
    <tableColumn name="Total Credit Limit ($)" id="2"/>
    <tableColumn name="Current Draws ($)" id="3"/>
    <tableColumn name="Available Credit Buffer ($) (Dry Powder)" id="4"/>
    <tableColumn name="Red Flag Trigger (% of Total Limit)" id="5"/>
  </tableColumns>
  <tableStyleInfo name="Credit Buffer-style 2" showColumnStripes="0" showFirstColumn="1" showLastColumn="1" showRowStripes="1"/>
</table>
</file>

<file path=xl/tables/table6.xml><?xml version="1.0" encoding="utf-8"?>
<table xmlns="http://schemas.openxmlformats.org/spreadsheetml/2006/main" ref="A1:F2" displayName="Table2_3" name="Table2_3" id="6">
  <tableColumns count="6">
    <tableColumn name="Category" id="1"/>
    <tableColumn name="Metric Name" id="2"/>
    <tableColumn name="Logic / Formula" id="3"/>
    <tableColumn name="Strategic Objective" id="4"/>
    <tableColumn name="Questions We Want to Ask the Data" id="5"/>
    <tableColumn name="Red Flag Trigger" id="6"/>
  </tableColumns>
  <tableStyleInfo name="Historical Curve Delta-style" showColumnStripes="0" showFirstColumn="1" showLastColumn="1" showRowStripes="1"/>
</table>
</file>

<file path=xl/tables/table7.xml><?xml version="1.0" encoding="utf-8"?>
<table xmlns="http://schemas.openxmlformats.org/spreadsheetml/2006/main" ref="H1:AG19" displayName="Table4" name="Table4" id="7">
  <tableColumns count="26">
    <tableColumn name="Month" id="1"/>
    <tableColumn name="Project A Outflow" id="2"/>
    <tableColumn name="Project A Cumulative Outflow" id="3"/>
    <tableColumn name="Project A Inflow" id="4"/>
    <tableColumn name="Project A Net Flow" id="5"/>
    <tableColumn name="Project A Cumulative Flow" id="6"/>
    <tableColumn name="Project B Outflow" id="7"/>
    <tableColumn name="Project B Cumulative Outflow" id="8"/>
    <tableColumn name="Project B Inflow" id="9"/>
    <tableColumn name="Project B Net Flow" id="10"/>
    <tableColumn name="Project B Cumulative Flow" id="11"/>
    <tableColumn name="Project C Outflow" id="12"/>
    <tableColumn name="Project C Cumulative Outflow" id="13"/>
    <tableColumn name="Project C Inflow" id="14"/>
    <tableColumn name="Project C Net Flow" id="15"/>
    <tableColumn name="Project C Cumulative Flow" id="16"/>
    <tableColumn name="Project D Outflow" id="17"/>
    <tableColumn name="Project D Cumulative Outflow" id="18"/>
    <tableColumn name="Project D Inflow" id="19"/>
    <tableColumn name="Project D Net Flow" id="20"/>
    <tableColumn name="Project D Cumulative Flow" id="21"/>
    <tableColumn name="Project E Outflow" id="22"/>
    <tableColumn name="Project E Cumulative Outflow" id="23"/>
    <tableColumn name="Project E Inflow" id="24"/>
    <tableColumn name="Project E Net Flow" id="25"/>
    <tableColumn name="Project E Cumulative Flow" id="26"/>
  </tableColumns>
  <tableStyleInfo name="Historical Curve Delta-style 2" showColumnStripes="0" showFirstColumn="1" showLastColumn="1" showRowStripes="1"/>
</table>
</file>

<file path=xl/tables/table8.xml><?xml version="1.0" encoding="utf-8"?>
<table xmlns="http://schemas.openxmlformats.org/spreadsheetml/2006/main" ref="A4:F9" displayName="Table5" name="Table5" id="8">
  <tableColumns count="6">
    <tableColumn name="Project ID" id="1"/>
    <tableColumn name="Budget" id="2"/>
    <tableColumn name="Column 1" id="3"/>
    <tableColumn name="Month" id="4"/>
    <tableColumn name="Mean Pace of Budget Spend" id="5"/>
    <tableColumn name="Column 2" id="6"/>
  </tableColumns>
  <tableStyleInfo name="Historical Curve Delta-style 3" showColumnStripes="0" showFirstColumn="1" showLastColumn="1" showRowStripes="1"/>
</table>
</file>

<file path=xl/tables/table9.xml><?xml version="1.0" encoding="utf-8"?>
<table xmlns="http://schemas.openxmlformats.org/spreadsheetml/2006/main" ref="A1:F2" displayName="Table2_4" name="Table2_4" id="9">
  <tableColumns count="6">
    <tableColumn name="Category" id="1"/>
    <tableColumn name="Metric Name" id="2"/>
    <tableColumn name="Logic / Formula" id="3"/>
    <tableColumn name="Strategic Objective" id="4"/>
    <tableColumn name="Questions We Want to Ask the Data" id="5"/>
    <tableColumn name="Red Flag Trigger" id="6"/>
  </tableColumns>
  <tableStyleInfo name="Cash Break Even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joshoakhurst@datateer.com" TargetMode="External"/><Relationship Id="rId2" Type="http://schemas.openxmlformats.org/officeDocument/2006/relationships/hyperlink" Target="http://www.datateer.com/" TargetMode="External"/><Relationship Id="rId3" Type="http://schemas.openxmlformats.org/officeDocument/2006/relationships/drawing" Target="../drawings/drawing1.xml"/><Relationship Id="rId5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2.xml"/><Relationship Id="rId5" Type="http://schemas.openxmlformats.org/officeDocument/2006/relationships/table" Target="../tables/table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4" Type="http://schemas.openxmlformats.org/officeDocument/2006/relationships/table" Target="../tables/table4.xml"/><Relationship Id="rId5" Type="http://schemas.openxmlformats.org/officeDocument/2006/relationships/table" Target="../tables/table5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5" Type="http://schemas.openxmlformats.org/officeDocument/2006/relationships/table" Target="../tables/table6.xml"/><Relationship Id="rId6" Type="http://schemas.openxmlformats.org/officeDocument/2006/relationships/table" Target="../tables/table7.xml"/><Relationship Id="rId7" Type="http://schemas.openxmlformats.org/officeDocument/2006/relationships/table" Target="../tables/table8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4" Type="http://schemas.openxmlformats.org/officeDocument/2006/relationships/table" Target="../tables/table9.xml"/><Relationship Id="rId5" Type="http://schemas.openxmlformats.org/officeDocument/2006/relationships/table" Target="../tables/table10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4" Type="http://schemas.openxmlformats.org/officeDocument/2006/relationships/table" Target="../tables/table11.xml"/><Relationship Id="rId5" Type="http://schemas.openxmlformats.org/officeDocument/2006/relationships/table" Target="../tables/table12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4" Type="http://schemas.openxmlformats.org/officeDocument/2006/relationships/table" Target="../tables/table13.xml"/><Relationship Id="rId5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5"/>
    <col customWidth="1" min="2" max="2" width="24.88"/>
    <col customWidth="1" min="3" max="3" width="26.13"/>
    <col customWidth="1" min="4" max="4" width="31.25"/>
    <col customWidth="1" min="5" max="5" width="36.75"/>
    <col customWidth="1" min="6" max="6" width="24.88"/>
  </cols>
  <sheetData>
    <row r="1">
      <c r="D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D2" s="1" t="s">
        <v>1</v>
      </c>
    </row>
    <row r="3">
      <c r="D3" s="1" t="s">
        <v>2</v>
      </c>
    </row>
    <row r="4">
      <c r="D4" s="3" t="s">
        <v>3</v>
      </c>
    </row>
    <row r="5">
      <c r="D5" s="3" t="s">
        <v>4</v>
      </c>
    </row>
    <row r="6">
      <c r="A6" s="4"/>
      <c r="E6" s="5"/>
    </row>
    <row r="7" ht="22.5" customHeight="1">
      <c r="A7" s="6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</row>
    <row r="8" ht="22.5" customHeight="1">
      <c r="A8" s="8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</row>
    <row r="9" ht="22.5" customHeight="1">
      <c r="A9" s="8" t="s">
        <v>11</v>
      </c>
      <c r="B9" s="9" t="s">
        <v>17</v>
      </c>
      <c r="C9" s="9" t="s">
        <v>18</v>
      </c>
      <c r="D9" s="9" t="s">
        <v>19</v>
      </c>
      <c r="E9" s="9" t="s">
        <v>20</v>
      </c>
      <c r="F9" s="9" t="s">
        <v>21</v>
      </c>
    </row>
    <row r="10" ht="22.5" customHeight="1">
      <c r="A10" s="10" t="s">
        <v>11</v>
      </c>
      <c r="B10" s="9" t="s">
        <v>22</v>
      </c>
      <c r="C10" s="9" t="s">
        <v>23</v>
      </c>
      <c r="D10" s="9" t="s">
        <v>24</v>
      </c>
      <c r="E10" s="9" t="s">
        <v>25</v>
      </c>
      <c r="F10" s="9" t="s">
        <v>26</v>
      </c>
    </row>
    <row r="11" ht="22.5" customHeight="1">
      <c r="A11" s="10" t="s">
        <v>11</v>
      </c>
      <c r="B11" s="9" t="s">
        <v>27</v>
      </c>
      <c r="C11" s="9" t="s">
        <v>28</v>
      </c>
      <c r="D11" s="9" t="s">
        <v>29</v>
      </c>
      <c r="E11" s="9" t="s">
        <v>30</v>
      </c>
      <c r="F11" s="9" t="s">
        <v>31</v>
      </c>
    </row>
    <row r="12" ht="22.5" customHeight="1">
      <c r="A12" s="10" t="s">
        <v>11</v>
      </c>
      <c r="B12" s="9" t="s">
        <v>32</v>
      </c>
      <c r="C12" s="9" t="s">
        <v>33</v>
      </c>
      <c r="D12" s="9" t="s">
        <v>34</v>
      </c>
      <c r="E12" s="11" t="s">
        <v>35</v>
      </c>
      <c r="F12" s="9" t="s">
        <v>36</v>
      </c>
    </row>
    <row r="13" ht="22.5" customHeight="1">
      <c r="A13" s="10" t="s">
        <v>11</v>
      </c>
      <c r="B13" s="9" t="s">
        <v>37</v>
      </c>
      <c r="C13" s="9" t="s">
        <v>38</v>
      </c>
      <c r="D13" s="9" t="s">
        <v>39</v>
      </c>
      <c r="E13" s="9" t="s">
        <v>40</v>
      </c>
      <c r="F13" s="9" t="s">
        <v>41</v>
      </c>
    </row>
    <row r="14">
      <c r="A14" s="4"/>
      <c r="E14" s="5"/>
    </row>
    <row r="15">
      <c r="A15" s="4"/>
      <c r="E15" s="5"/>
    </row>
    <row r="16">
      <c r="A16" s="4"/>
      <c r="E16" s="5"/>
    </row>
    <row r="17">
      <c r="A17" s="4"/>
      <c r="E17" s="5"/>
    </row>
    <row r="18">
      <c r="A18" s="4"/>
      <c r="E18" s="5"/>
    </row>
    <row r="19">
      <c r="A19" s="4"/>
      <c r="E19" s="5"/>
    </row>
    <row r="20">
      <c r="A20" s="4"/>
      <c r="E20" s="5"/>
    </row>
    <row r="21">
      <c r="A21" s="4"/>
      <c r="E21" s="5"/>
    </row>
    <row r="22">
      <c r="A22" s="4"/>
      <c r="E22" s="5"/>
    </row>
    <row r="23">
      <c r="A23" s="4"/>
      <c r="E23" s="5"/>
    </row>
    <row r="24">
      <c r="A24" s="4"/>
      <c r="E24" s="5"/>
    </row>
    <row r="25">
      <c r="A25" s="4"/>
      <c r="E25" s="5"/>
    </row>
    <row r="26">
      <c r="A26" s="4"/>
      <c r="E26" s="5"/>
    </row>
    <row r="27">
      <c r="A27" s="4"/>
      <c r="E27" s="5"/>
    </row>
    <row r="28">
      <c r="A28" s="4"/>
      <c r="E28" s="5"/>
    </row>
    <row r="29">
      <c r="A29" s="4"/>
      <c r="E29" s="5"/>
    </row>
    <row r="30">
      <c r="A30" s="4"/>
      <c r="E30" s="5"/>
    </row>
    <row r="31">
      <c r="A31" s="4"/>
      <c r="E31" s="5"/>
    </row>
    <row r="32">
      <c r="A32" s="4"/>
      <c r="E32" s="5"/>
    </row>
    <row r="33">
      <c r="A33" s="4"/>
      <c r="E33" s="5"/>
    </row>
    <row r="34">
      <c r="A34" s="4"/>
      <c r="E34" s="5"/>
    </row>
    <row r="35">
      <c r="A35" s="4"/>
      <c r="E35" s="5"/>
    </row>
    <row r="36">
      <c r="A36" s="4"/>
      <c r="E36" s="5"/>
    </row>
    <row r="37">
      <c r="A37" s="4"/>
      <c r="E37" s="5"/>
    </row>
    <row r="38">
      <c r="A38" s="4"/>
      <c r="E38" s="5"/>
    </row>
    <row r="39">
      <c r="A39" s="4"/>
      <c r="E39" s="5"/>
    </row>
    <row r="40">
      <c r="A40" s="4"/>
      <c r="E40" s="5"/>
    </row>
    <row r="41">
      <c r="A41" s="4"/>
      <c r="E41" s="5"/>
    </row>
    <row r="42">
      <c r="A42" s="4"/>
      <c r="E42" s="5"/>
    </row>
    <row r="43">
      <c r="A43" s="4"/>
      <c r="E43" s="5"/>
    </row>
    <row r="44">
      <c r="A44" s="4"/>
      <c r="E44" s="5"/>
    </row>
    <row r="45">
      <c r="A45" s="4"/>
      <c r="E45" s="5"/>
    </row>
    <row r="46">
      <c r="A46" s="4"/>
      <c r="E46" s="5"/>
    </row>
    <row r="47">
      <c r="A47" s="4"/>
      <c r="E47" s="5"/>
    </row>
    <row r="48">
      <c r="A48" s="4"/>
      <c r="E48" s="5"/>
    </row>
    <row r="49">
      <c r="A49" s="4"/>
      <c r="E49" s="5"/>
    </row>
    <row r="50">
      <c r="A50" s="4"/>
      <c r="E50" s="5"/>
    </row>
    <row r="51">
      <c r="A51" s="4"/>
      <c r="E51" s="5"/>
    </row>
    <row r="52">
      <c r="A52" s="4"/>
      <c r="E52" s="5"/>
    </row>
    <row r="53">
      <c r="A53" s="4"/>
      <c r="E53" s="5"/>
    </row>
    <row r="54">
      <c r="A54" s="4"/>
      <c r="E54" s="5"/>
    </row>
    <row r="55">
      <c r="A55" s="4"/>
      <c r="E55" s="5"/>
    </row>
    <row r="56">
      <c r="A56" s="4"/>
      <c r="E56" s="5"/>
    </row>
    <row r="57">
      <c r="A57" s="4"/>
      <c r="E57" s="5"/>
    </row>
    <row r="58">
      <c r="A58" s="4"/>
      <c r="E58" s="5"/>
    </row>
    <row r="59">
      <c r="A59" s="4"/>
      <c r="E59" s="5"/>
    </row>
    <row r="60">
      <c r="A60" s="4"/>
      <c r="E60" s="5"/>
    </row>
    <row r="61">
      <c r="A61" s="4"/>
      <c r="E61" s="5"/>
    </row>
    <row r="62">
      <c r="A62" s="4"/>
      <c r="E62" s="5"/>
    </row>
    <row r="63">
      <c r="A63" s="4"/>
      <c r="E63" s="5"/>
    </row>
    <row r="64">
      <c r="A64" s="4"/>
      <c r="E64" s="5"/>
    </row>
    <row r="65">
      <c r="A65" s="4"/>
      <c r="E65" s="5"/>
    </row>
    <row r="66">
      <c r="A66" s="4"/>
      <c r="E66" s="5"/>
    </row>
    <row r="67">
      <c r="A67" s="4"/>
      <c r="E67" s="5"/>
    </row>
    <row r="68">
      <c r="A68" s="4"/>
      <c r="E68" s="5"/>
    </row>
    <row r="69">
      <c r="A69" s="4"/>
      <c r="E69" s="5"/>
    </row>
    <row r="70">
      <c r="A70" s="4"/>
      <c r="E70" s="5"/>
    </row>
    <row r="71">
      <c r="A71" s="4"/>
      <c r="E71" s="5"/>
    </row>
    <row r="72">
      <c r="A72" s="4"/>
      <c r="E72" s="5"/>
    </row>
    <row r="73">
      <c r="A73" s="4"/>
      <c r="E73" s="5"/>
    </row>
    <row r="74">
      <c r="A74" s="4"/>
      <c r="E74" s="5"/>
    </row>
    <row r="75">
      <c r="A75" s="4"/>
      <c r="E75" s="5"/>
    </row>
    <row r="76">
      <c r="A76" s="4"/>
      <c r="E76" s="5"/>
    </row>
    <row r="77">
      <c r="A77" s="4"/>
      <c r="E77" s="5"/>
    </row>
    <row r="78">
      <c r="A78" s="4"/>
      <c r="E78" s="5"/>
    </row>
    <row r="79">
      <c r="A79" s="4"/>
      <c r="E79" s="5"/>
    </row>
    <row r="80">
      <c r="A80" s="4"/>
      <c r="E80" s="5"/>
    </row>
    <row r="81">
      <c r="A81" s="4"/>
      <c r="E81" s="5"/>
    </row>
    <row r="82">
      <c r="A82" s="4"/>
      <c r="E82" s="5"/>
    </row>
    <row r="83">
      <c r="A83" s="4"/>
      <c r="E83" s="5"/>
    </row>
    <row r="84">
      <c r="A84" s="4"/>
      <c r="E84" s="5"/>
    </row>
    <row r="85">
      <c r="A85" s="4"/>
      <c r="E85" s="5"/>
    </row>
    <row r="86">
      <c r="A86" s="4"/>
      <c r="E86" s="5"/>
    </row>
    <row r="87">
      <c r="A87" s="4"/>
      <c r="E87" s="5"/>
    </row>
    <row r="88">
      <c r="A88" s="4"/>
      <c r="E88" s="5"/>
    </row>
    <row r="89">
      <c r="A89" s="4"/>
      <c r="E89" s="5"/>
    </row>
    <row r="90">
      <c r="A90" s="4"/>
      <c r="E90" s="5"/>
    </row>
    <row r="91">
      <c r="A91" s="4"/>
      <c r="E91" s="5"/>
    </row>
    <row r="92">
      <c r="A92" s="4"/>
      <c r="E92" s="5"/>
    </row>
    <row r="93">
      <c r="A93" s="4"/>
      <c r="E93" s="5"/>
    </row>
    <row r="94">
      <c r="A94" s="4"/>
      <c r="E94" s="5"/>
    </row>
    <row r="95">
      <c r="A95" s="4"/>
      <c r="E95" s="5"/>
    </row>
    <row r="96">
      <c r="A96" s="4"/>
      <c r="E96" s="5"/>
    </row>
    <row r="97">
      <c r="A97" s="4"/>
      <c r="E97" s="5"/>
    </row>
    <row r="98">
      <c r="A98" s="4"/>
      <c r="E98" s="5"/>
    </row>
    <row r="99">
      <c r="A99" s="4"/>
      <c r="E99" s="5"/>
    </row>
    <row r="100">
      <c r="A100" s="4"/>
      <c r="E100" s="5"/>
    </row>
    <row r="101">
      <c r="A101" s="4"/>
      <c r="E101" s="5"/>
    </row>
    <row r="102">
      <c r="A102" s="4"/>
      <c r="E102" s="5"/>
    </row>
    <row r="103">
      <c r="A103" s="4"/>
      <c r="E103" s="5"/>
    </row>
    <row r="104">
      <c r="A104" s="4"/>
      <c r="E104" s="5"/>
    </row>
    <row r="105">
      <c r="A105" s="4"/>
      <c r="E105" s="5"/>
    </row>
    <row r="106">
      <c r="A106" s="4"/>
      <c r="E106" s="5"/>
    </row>
    <row r="107">
      <c r="A107" s="4"/>
      <c r="E107" s="5"/>
    </row>
    <row r="108">
      <c r="A108" s="4"/>
      <c r="E108" s="5"/>
    </row>
    <row r="109">
      <c r="A109" s="4"/>
      <c r="E109" s="5"/>
    </row>
    <row r="110">
      <c r="A110" s="4"/>
      <c r="E110" s="5"/>
    </row>
    <row r="111">
      <c r="A111" s="4"/>
      <c r="E111" s="5"/>
    </row>
    <row r="112">
      <c r="A112" s="4"/>
      <c r="E112" s="5"/>
    </row>
    <row r="113">
      <c r="A113" s="4"/>
      <c r="E113" s="5"/>
    </row>
    <row r="114">
      <c r="A114" s="4"/>
      <c r="E114" s="5"/>
    </row>
    <row r="115">
      <c r="A115" s="4"/>
      <c r="E115" s="5"/>
    </row>
    <row r="116">
      <c r="A116" s="4"/>
      <c r="E116" s="5"/>
    </row>
    <row r="117">
      <c r="A117" s="4"/>
      <c r="E117" s="5"/>
    </row>
    <row r="118">
      <c r="A118" s="4"/>
      <c r="E118" s="5"/>
    </row>
    <row r="119">
      <c r="A119" s="4"/>
      <c r="E119" s="5"/>
    </row>
    <row r="120">
      <c r="A120" s="4"/>
      <c r="E120" s="5"/>
    </row>
    <row r="121">
      <c r="A121" s="4"/>
      <c r="E121" s="5"/>
    </row>
    <row r="122">
      <c r="A122" s="4"/>
      <c r="E122" s="5"/>
    </row>
    <row r="123">
      <c r="A123" s="4"/>
      <c r="E123" s="5"/>
    </row>
    <row r="124">
      <c r="A124" s="4"/>
      <c r="E124" s="5"/>
    </row>
    <row r="125">
      <c r="A125" s="4"/>
      <c r="E125" s="5"/>
    </row>
    <row r="126">
      <c r="A126" s="4"/>
      <c r="E126" s="5"/>
    </row>
    <row r="127">
      <c r="A127" s="4"/>
      <c r="E127" s="5"/>
    </row>
    <row r="128">
      <c r="A128" s="4"/>
      <c r="E128" s="5"/>
    </row>
    <row r="129">
      <c r="A129" s="4"/>
      <c r="E129" s="5"/>
    </row>
    <row r="130">
      <c r="A130" s="4"/>
      <c r="E130" s="5"/>
    </row>
    <row r="131">
      <c r="A131" s="4"/>
      <c r="E131" s="5"/>
    </row>
    <row r="132">
      <c r="A132" s="4"/>
      <c r="E132" s="5"/>
    </row>
    <row r="133">
      <c r="A133" s="4"/>
      <c r="E133" s="5"/>
    </row>
    <row r="134">
      <c r="A134" s="4"/>
      <c r="E134" s="5"/>
    </row>
    <row r="135">
      <c r="A135" s="4"/>
      <c r="E135" s="5"/>
    </row>
    <row r="136">
      <c r="A136" s="4"/>
      <c r="E136" s="5"/>
    </row>
    <row r="137">
      <c r="A137" s="4"/>
      <c r="E137" s="5"/>
    </row>
    <row r="138">
      <c r="A138" s="4"/>
      <c r="E138" s="5"/>
    </row>
    <row r="139">
      <c r="A139" s="4"/>
      <c r="E139" s="5"/>
    </row>
    <row r="140">
      <c r="A140" s="4"/>
      <c r="E140" s="5"/>
    </row>
    <row r="141">
      <c r="A141" s="4"/>
      <c r="E141" s="5"/>
    </row>
    <row r="142">
      <c r="A142" s="4"/>
      <c r="E142" s="5"/>
    </row>
    <row r="143">
      <c r="A143" s="4"/>
      <c r="E143" s="5"/>
    </row>
    <row r="144">
      <c r="A144" s="4"/>
      <c r="E144" s="5"/>
    </row>
    <row r="145">
      <c r="A145" s="4"/>
      <c r="E145" s="5"/>
    </row>
    <row r="146">
      <c r="A146" s="4"/>
      <c r="E146" s="5"/>
    </row>
    <row r="147">
      <c r="A147" s="4"/>
      <c r="E147" s="5"/>
    </row>
    <row r="148">
      <c r="A148" s="4"/>
      <c r="E148" s="5"/>
    </row>
    <row r="149">
      <c r="A149" s="4"/>
      <c r="E149" s="5"/>
    </row>
    <row r="150">
      <c r="A150" s="4"/>
      <c r="E150" s="5"/>
    </row>
    <row r="151">
      <c r="A151" s="4"/>
      <c r="E151" s="5"/>
    </row>
    <row r="152">
      <c r="A152" s="4"/>
      <c r="E152" s="5"/>
    </row>
    <row r="153">
      <c r="A153" s="4"/>
      <c r="E153" s="5"/>
    </row>
    <row r="154">
      <c r="A154" s="4"/>
      <c r="E154" s="5"/>
    </row>
    <row r="155">
      <c r="A155" s="4"/>
      <c r="E155" s="5"/>
    </row>
    <row r="156">
      <c r="A156" s="4"/>
      <c r="E156" s="5"/>
    </row>
    <row r="157">
      <c r="A157" s="4"/>
      <c r="E157" s="5"/>
    </row>
    <row r="158">
      <c r="A158" s="4"/>
      <c r="E158" s="5"/>
    </row>
    <row r="159">
      <c r="A159" s="4"/>
      <c r="E159" s="5"/>
    </row>
    <row r="160">
      <c r="A160" s="4"/>
      <c r="E160" s="5"/>
    </row>
    <row r="161">
      <c r="A161" s="4"/>
      <c r="E161" s="5"/>
    </row>
    <row r="162">
      <c r="A162" s="4"/>
      <c r="E162" s="5"/>
    </row>
    <row r="163">
      <c r="A163" s="4"/>
      <c r="E163" s="5"/>
    </row>
    <row r="164">
      <c r="A164" s="4"/>
      <c r="E164" s="5"/>
    </row>
    <row r="165">
      <c r="A165" s="4"/>
      <c r="E165" s="5"/>
    </row>
    <row r="166">
      <c r="A166" s="4"/>
      <c r="E166" s="5"/>
    </row>
    <row r="167">
      <c r="A167" s="4"/>
      <c r="E167" s="5"/>
    </row>
    <row r="168">
      <c r="A168" s="4"/>
      <c r="E168" s="5"/>
    </row>
    <row r="169">
      <c r="A169" s="4"/>
      <c r="E169" s="5"/>
    </row>
    <row r="170">
      <c r="A170" s="4"/>
      <c r="E170" s="5"/>
    </row>
    <row r="171">
      <c r="A171" s="4"/>
      <c r="E171" s="5"/>
    </row>
    <row r="172">
      <c r="A172" s="4"/>
      <c r="E172" s="5"/>
    </row>
    <row r="173">
      <c r="A173" s="4"/>
      <c r="E173" s="5"/>
    </row>
    <row r="174">
      <c r="A174" s="4"/>
      <c r="E174" s="5"/>
    </row>
    <row r="175">
      <c r="A175" s="4"/>
      <c r="E175" s="5"/>
    </row>
    <row r="176">
      <c r="A176" s="4"/>
      <c r="E176" s="5"/>
    </row>
    <row r="177">
      <c r="A177" s="4"/>
      <c r="E177" s="5"/>
    </row>
    <row r="178">
      <c r="A178" s="4"/>
      <c r="E178" s="5"/>
    </row>
    <row r="179">
      <c r="A179" s="4"/>
      <c r="E179" s="5"/>
    </row>
    <row r="180">
      <c r="A180" s="4"/>
      <c r="E180" s="5"/>
    </row>
    <row r="181">
      <c r="A181" s="4"/>
      <c r="E181" s="5"/>
    </row>
    <row r="182">
      <c r="A182" s="4"/>
      <c r="E182" s="5"/>
    </row>
    <row r="183">
      <c r="A183" s="4"/>
      <c r="E183" s="5"/>
    </row>
    <row r="184">
      <c r="A184" s="4"/>
      <c r="E184" s="5"/>
    </row>
    <row r="185">
      <c r="A185" s="4"/>
      <c r="E185" s="5"/>
    </row>
    <row r="186">
      <c r="A186" s="4"/>
      <c r="E186" s="5"/>
    </row>
    <row r="187">
      <c r="A187" s="4"/>
      <c r="E187" s="5"/>
    </row>
    <row r="188">
      <c r="A188" s="4"/>
      <c r="E188" s="5"/>
    </row>
    <row r="189">
      <c r="A189" s="4"/>
      <c r="E189" s="5"/>
    </row>
    <row r="190">
      <c r="A190" s="4"/>
      <c r="E190" s="5"/>
    </row>
    <row r="191">
      <c r="A191" s="4"/>
      <c r="E191" s="5"/>
    </row>
    <row r="192">
      <c r="A192" s="4"/>
      <c r="E192" s="5"/>
    </row>
    <row r="193">
      <c r="A193" s="4"/>
      <c r="E193" s="5"/>
    </row>
    <row r="194">
      <c r="A194" s="4"/>
      <c r="E194" s="5"/>
    </row>
    <row r="195">
      <c r="A195" s="4"/>
      <c r="E195" s="5"/>
    </row>
    <row r="196">
      <c r="A196" s="4"/>
      <c r="E196" s="5"/>
    </row>
    <row r="197">
      <c r="A197" s="4"/>
      <c r="E197" s="5"/>
    </row>
    <row r="198">
      <c r="A198" s="4"/>
      <c r="E198" s="5"/>
    </row>
    <row r="199">
      <c r="A199" s="4"/>
      <c r="E199" s="5"/>
    </row>
    <row r="200">
      <c r="A200" s="4"/>
      <c r="E200" s="5"/>
    </row>
    <row r="201">
      <c r="A201" s="4"/>
      <c r="E201" s="5"/>
    </row>
    <row r="202">
      <c r="A202" s="4"/>
      <c r="E202" s="5"/>
    </row>
    <row r="203">
      <c r="A203" s="4"/>
      <c r="E203" s="5"/>
    </row>
    <row r="204">
      <c r="A204" s="4"/>
      <c r="E204" s="5"/>
    </row>
    <row r="205">
      <c r="A205" s="4"/>
      <c r="E205" s="5"/>
    </row>
    <row r="206">
      <c r="A206" s="4"/>
      <c r="E206" s="5"/>
    </row>
    <row r="207">
      <c r="A207" s="4"/>
      <c r="E207" s="5"/>
    </row>
    <row r="208">
      <c r="A208" s="4"/>
      <c r="E208" s="5"/>
    </row>
    <row r="209">
      <c r="A209" s="4"/>
      <c r="E209" s="5"/>
    </row>
    <row r="210">
      <c r="A210" s="4"/>
      <c r="E210" s="5"/>
    </row>
    <row r="211">
      <c r="A211" s="4"/>
      <c r="E211" s="5"/>
    </row>
    <row r="212">
      <c r="A212" s="4"/>
      <c r="E212" s="5"/>
    </row>
    <row r="213">
      <c r="A213" s="4"/>
      <c r="E213" s="5"/>
    </row>
    <row r="214">
      <c r="A214" s="4"/>
      <c r="E214" s="5"/>
    </row>
    <row r="215">
      <c r="A215" s="4"/>
      <c r="E215" s="5"/>
    </row>
    <row r="216">
      <c r="A216" s="4"/>
      <c r="E216" s="5"/>
    </row>
    <row r="217">
      <c r="A217" s="4"/>
      <c r="E217" s="5"/>
    </row>
    <row r="218">
      <c r="A218" s="4"/>
      <c r="E218" s="5"/>
    </row>
    <row r="219">
      <c r="A219" s="4"/>
      <c r="E219" s="5"/>
    </row>
    <row r="220">
      <c r="A220" s="4"/>
      <c r="E220" s="5"/>
    </row>
    <row r="221">
      <c r="A221" s="4"/>
      <c r="E221" s="5"/>
    </row>
    <row r="222">
      <c r="A222" s="4"/>
      <c r="E222" s="5"/>
    </row>
    <row r="223">
      <c r="A223" s="4"/>
      <c r="E223" s="5"/>
    </row>
    <row r="224">
      <c r="A224" s="4"/>
      <c r="E224" s="5"/>
    </row>
    <row r="225">
      <c r="A225" s="4"/>
      <c r="E225" s="5"/>
    </row>
    <row r="226">
      <c r="A226" s="4"/>
      <c r="E226" s="5"/>
    </row>
    <row r="227">
      <c r="A227" s="4"/>
      <c r="E227" s="5"/>
    </row>
    <row r="228">
      <c r="A228" s="4"/>
      <c r="E228" s="5"/>
    </row>
    <row r="229">
      <c r="A229" s="4"/>
      <c r="E229" s="5"/>
    </row>
    <row r="230">
      <c r="A230" s="4"/>
      <c r="E230" s="5"/>
    </row>
    <row r="231">
      <c r="A231" s="4"/>
      <c r="E231" s="5"/>
    </row>
    <row r="232">
      <c r="A232" s="4"/>
      <c r="E232" s="5"/>
    </row>
    <row r="233">
      <c r="A233" s="4"/>
      <c r="E233" s="5"/>
    </row>
    <row r="234">
      <c r="A234" s="4"/>
      <c r="E234" s="5"/>
    </row>
    <row r="235">
      <c r="A235" s="4"/>
      <c r="E235" s="5"/>
    </row>
    <row r="236">
      <c r="A236" s="4"/>
      <c r="E236" s="5"/>
    </row>
    <row r="237">
      <c r="A237" s="4"/>
      <c r="E237" s="5"/>
    </row>
    <row r="238">
      <c r="A238" s="4"/>
      <c r="E238" s="5"/>
    </row>
    <row r="239">
      <c r="A239" s="4"/>
      <c r="E239" s="5"/>
    </row>
    <row r="240">
      <c r="A240" s="4"/>
      <c r="E240" s="5"/>
    </row>
    <row r="241">
      <c r="A241" s="4"/>
      <c r="E241" s="5"/>
    </row>
    <row r="242">
      <c r="A242" s="4"/>
      <c r="E242" s="5"/>
    </row>
    <row r="243">
      <c r="A243" s="4"/>
      <c r="E243" s="5"/>
    </row>
    <row r="244">
      <c r="A244" s="4"/>
      <c r="E244" s="5"/>
    </row>
    <row r="245">
      <c r="A245" s="4"/>
      <c r="E245" s="5"/>
    </row>
    <row r="246">
      <c r="A246" s="4"/>
      <c r="E246" s="5"/>
    </row>
    <row r="247">
      <c r="A247" s="4"/>
      <c r="E247" s="5"/>
    </row>
    <row r="248">
      <c r="A248" s="4"/>
      <c r="E248" s="5"/>
    </row>
    <row r="249">
      <c r="A249" s="4"/>
      <c r="E249" s="5"/>
    </row>
    <row r="250">
      <c r="A250" s="4"/>
      <c r="E250" s="5"/>
    </row>
    <row r="251">
      <c r="A251" s="4"/>
      <c r="E251" s="5"/>
    </row>
    <row r="252">
      <c r="A252" s="4"/>
      <c r="E252" s="5"/>
    </row>
    <row r="253">
      <c r="A253" s="4"/>
      <c r="E253" s="5"/>
    </row>
    <row r="254">
      <c r="A254" s="4"/>
      <c r="E254" s="5"/>
    </row>
    <row r="255">
      <c r="A255" s="4"/>
      <c r="E255" s="5"/>
    </row>
    <row r="256">
      <c r="A256" s="4"/>
      <c r="E256" s="5"/>
    </row>
    <row r="257">
      <c r="A257" s="4"/>
      <c r="E257" s="5"/>
    </row>
    <row r="258">
      <c r="A258" s="4"/>
      <c r="E258" s="5"/>
    </row>
    <row r="259">
      <c r="A259" s="4"/>
      <c r="E259" s="5"/>
    </row>
    <row r="260">
      <c r="A260" s="4"/>
      <c r="E260" s="5"/>
    </row>
    <row r="261">
      <c r="A261" s="4"/>
      <c r="E261" s="5"/>
    </row>
    <row r="262">
      <c r="A262" s="4"/>
      <c r="E262" s="5"/>
    </row>
    <row r="263">
      <c r="A263" s="4"/>
      <c r="E263" s="5"/>
    </row>
    <row r="264">
      <c r="A264" s="4"/>
      <c r="E264" s="5"/>
    </row>
    <row r="265">
      <c r="A265" s="4"/>
      <c r="E265" s="5"/>
    </row>
    <row r="266">
      <c r="A266" s="4"/>
      <c r="E266" s="5"/>
    </row>
    <row r="267">
      <c r="A267" s="4"/>
      <c r="E267" s="5"/>
    </row>
    <row r="268">
      <c r="A268" s="4"/>
      <c r="E268" s="5"/>
    </row>
    <row r="269">
      <c r="A269" s="4"/>
      <c r="E269" s="5"/>
    </row>
    <row r="270">
      <c r="A270" s="4"/>
      <c r="E270" s="5"/>
    </row>
    <row r="271">
      <c r="A271" s="4"/>
      <c r="E271" s="5"/>
    </row>
    <row r="272">
      <c r="A272" s="4"/>
      <c r="E272" s="5"/>
    </row>
    <row r="273">
      <c r="A273" s="4"/>
      <c r="E273" s="5"/>
    </row>
    <row r="274">
      <c r="A274" s="4"/>
      <c r="E274" s="5"/>
    </row>
    <row r="275">
      <c r="A275" s="4"/>
      <c r="E275" s="5"/>
    </row>
    <row r="276">
      <c r="A276" s="4"/>
      <c r="E276" s="5"/>
    </row>
    <row r="277">
      <c r="A277" s="4"/>
      <c r="E277" s="5"/>
    </row>
    <row r="278">
      <c r="A278" s="4"/>
      <c r="E278" s="5"/>
    </row>
    <row r="279">
      <c r="A279" s="4"/>
      <c r="E279" s="5"/>
    </row>
    <row r="280">
      <c r="A280" s="4"/>
      <c r="E280" s="5"/>
    </row>
    <row r="281">
      <c r="A281" s="4"/>
      <c r="E281" s="5"/>
    </row>
    <row r="282">
      <c r="A282" s="4"/>
      <c r="E282" s="5"/>
    </row>
    <row r="283">
      <c r="A283" s="4"/>
      <c r="E283" s="5"/>
    </row>
    <row r="284">
      <c r="A284" s="4"/>
      <c r="E284" s="5"/>
    </row>
    <row r="285">
      <c r="A285" s="4"/>
      <c r="E285" s="5"/>
    </row>
    <row r="286">
      <c r="A286" s="4"/>
      <c r="E286" s="5"/>
    </row>
    <row r="287">
      <c r="A287" s="4"/>
      <c r="E287" s="5"/>
    </row>
    <row r="288">
      <c r="A288" s="4"/>
      <c r="E288" s="5"/>
    </row>
    <row r="289">
      <c r="A289" s="4"/>
      <c r="E289" s="5"/>
    </row>
    <row r="290">
      <c r="A290" s="4"/>
      <c r="E290" s="5"/>
    </row>
    <row r="291">
      <c r="A291" s="4"/>
      <c r="E291" s="5"/>
    </row>
    <row r="292">
      <c r="A292" s="4"/>
      <c r="E292" s="5"/>
    </row>
    <row r="293">
      <c r="A293" s="4"/>
      <c r="E293" s="5"/>
    </row>
    <row r="294">
      <c r="A294" s="4"/>
      <c r="E294" s="5"/>
    </row>
    <row r="295">
      <c r="A295" s="4"/>
      <c r="E295" s="5"/>
    </row>
    <row r="296">
      <c r="A296" s="4"/>
      <c r="E296" s="5"/>
    </row>
    <row r="297">
      <c r="A297" s="4"/>
      <c r="E297" s="5"/>
    </row>
    <row r="298">
      <c r="A298" s="4"/>
      <c r="E298" s="5"/>
    </row>
    <row r="299">
      <c r="A299" s="4"/>
      <c r="E299" s="5"/>
    </row>
    <row r="300">
      <c r="A300" s="4"/>
      <c r="E300" s="5"/>
    </row>
    <row r="301">
      <c r="A301" s="4"/>
      <c r="E301" s="5"/>
    </row>
    <row r="302">
      <c r="A302" s="4"/>
      <c r="E302" s="5"/>
    </row>
    <row r="303">
      <c r="A303" s="4"/>
      <c r="E303" s="5"/>
    </row>
    <row r="304">
      <c r="A304" s="4"/>
      <c r="E304" s="5"/>
    </row>
    <row r="305">
      <c r="A305" s="4"/>
      <c r="E305" s="5"/>
    </row>
    <row r="306">
      <c r="A306" s="4"/>
      <c r="E306" s="5"/>
    </row>
    <row r="307">
      <c r="A307" s="4"/>
      <c r="E307" s="5"/>
    </row>
    <row r="308">
      <c r="A308" s="4"/>
      <c r="E308" s="5"/>
    </row>
    <row r="309">
      <c r="A309" s="4"/>
      <c r="E309" s="5"/>
    </row>
    <row r="310">
      <c r="A310" s="4"/>
      <c r="E310" s="5"/>
    </row>
    <row r="311">
      <c r="A311" s="4"/>
      <c r="E311" s="5"/>
    </row>
    <row r="312">
      <c r="A312" s="4"/>
      <c r="E312" s="5"/>
    </row>
    <row r="313">
      <c r="A313" s="4"/>
      <c r="E313" s="5"/>
    </row>
    <row r="314">
      <c r="A314" s="4"/>
      <c r="E314" s="5"/>
    </row>
    <row r="315">
      <c r="A315" s="4"/>
      <c r="E315" s="5"/>
    </row>
    <row r="316">
      <c r="A316" s="4"/>
      <c r="E316" s="5"/>
    </row>
    <row r="317">
      <c r="A317" s="4"/>
      <c r="E317" s="5"/>
    </row>
    <row r="318">
      <c r="A318" s="4"/>
      <c r="E318" s="5"/>
    </row>
    <row r="319">
      <c r="A319" s="4"/>
      <c r="E319" s="5"/>
    </row>
    <row r="320">
      <c r="A320" s="4"/>
      <c r="E320" s="5"/>
    </row>
    <row r="321">
      <c r="A321" s="4"/>
      <c r="E321" s="5"/>
    </row>
    <row r="322">
      <c r="A322" s="4"/>
      <c r="E322" s="5"/>
    </row>
    <row r="323">
      <c r="A323" s="4"/>
      <c r="E323" s="5"/>
    </row>
    <row r="324">
      <c r="A324" s="4"/>
      <c r="E324" s="5"/>
    </row>
    <row r="325">
      <c r="A325" s="4"/>
      <c r="E325" s="5"/>
    </row>
    <row r="326">
      <c r="A326" s="4"/>
      <c r="E326" s="5"/>
    </row>
    <row r="327">
      <c r="A327" s="4"/>
      <c r="E327" s="5"/>
    </row>
    <row r="328">
      <c r="A328" s="4"/>
      <c r="E328" s="5"/>
    </row>
    <row r="329">
      <c r="A329" s="4"/>
      <c r="E329" s="5"/>
    </row>
    <row r="330">
      <c r="A330" s="4"/>
      <c r="E330" s="5"/>
    </row>
    <row r="331">
      <c r="A331" s="4"/>
      <c r="E331" s="5"/>
    </row>
    <row r="332">
      <c r="A332" s="4"/>
      <c r="E332" s="5"/>
    </row>
    <row r="333">
      <c r="A333" s="4"/>
      <c r="E333" s="5"/>
    </row>
    <row r="334">
      <c r="A334" s="4"/>
      <c r="E334" s="5"/>
    </row>
    <row r="335">
      <c r="A335" s="4"/>
      <c r="E335" s="5"/>
    </row>
    <row r="336">
      <c r="A336" s="4"/>
      <c r="E336" s="5"/>
    </row>
    <row r="337">
      <c r="A337" s="4"/>
      <c r="E337" s="5"/>
    </row>
    <row r="338">
      <c r="A338" s="4"/>
      <c r="E338" s="5"/>
    </row>
    <row r="339">
      <c r="A339" s="4"/>
      <c r="E339" s="5"/>
    </row>
    <row r="340">
      <c r="A340" s="4"/>
      <c r="E340" s="5"/>
    </row>
    <row r="341">
      <c r="A341" s="4"/>
      <c r="E341" s="5"/>
    </row>
    <row r="342">
      <c r="A342" s="4"/>
      <c r="E342" s="5"/>
    </row>
    <row r="343">
      <c r="A343" s="4"/>
      <c r="E343" s="5"/>
    </row>
    <row r="344">
      <c r="A344" s="4"/>
      <c r="E344" s="5"/>
    </row>
    <row r="345">
      <c r="A345" s="4"/>
      <c r="E345" s="5"/>
    </row>
    <row r="346">
      <c r="A346" s="4"/>
      <c r="E346" s="5"/>
    </row>
    <row r="347">
      <c r="A347" s="4"/>
      <c r="E347" s="5"/>
    </row>
    <row r="348">
      <c r="A348" s="4"/>
      <c r="E348" s="5"/>
    </row>
    <row r="349">
      <c r="A349" s="4"/>
      <c r="E349" s="5"/>
    </row>
    <row r="350">
      <c r="A350" s="4"/>
      <c r="E350" s="5"/>
    </row>
    <row r="351">
      <c r="A351" s="4"/>
      <c r="E351" s="5"/>
    </row>
    <row r="352">
      <c r="A352" s="4"/>
      <c r="E352" s="5"/>
    </row>
    <row r="353">
      <c r="A353" s="4"/>
      <c r="E353" s="5"/>
    </row>
    <row r="354">
      <c r="A354" s="4"/>
      <c r="E354" s="5"/>
    </row>
    <row r="355">
      <c r="A355" s="4"/>
      <c r="E355" s="5"/>
    </row>
    <row r="356">
      <c r="A356" s="4"/>
      <c r="E356" s="5"/>
    </row>
    <row r="357">
      <c r="A357" s="4"/>
      <c r="E357" s="5"/>
    </row>
    <row r="358">
      <c r="A358" s="4"/>
      <c r="E358" s="5"/>
    </row>
    <row r="359">
      <c r="A359" s="4"/>
      <c r="E359" s="5"/>
    </row>
    <row r="360">
      <c r="A360" s="4"/>
      <c r="E360" s="5"/>
    </row>
    <row r="361">
      <c r="A361" s="4"/>
      <c r="E361" s="5"/>
    </row>
    <row r="362">
      <c r="A362" s="4"/>
      <c r="E362" s="5"/>
    </row>
    <row r="363">
      <c r="A363" s="4"/>
      <c r="E363" s="5"/>
    </row>
    <row r="364">
      <c r="A364" s="4"/>
      <c r="E364" s="5"/>
    </row>
    <row r="365">
      <c r="A365" s="4"/>
      <c r="E365" s="5"/>
    </row>
    <row r="366">
      <c r="A366" s="4"/>
      <c r="E366" s="5"/>
    </row>
    <row r="367">
      <c r="A367" s="4"/>
      <c r="E367" s="5"/>
    </row>
    <row r="368">
      <c r="A368" s="4"/>
      <c r="E368" s="5"/>
    </row>
    <row r="369">
      <c r="A369" s="4"/>
      <c r="E369" s="5"/>
    </row>
    <row r="370">
      <c r="A370" s="4"/>
      <c r="E370" s="5"/>
    </row>
    <row r="371">
      <c r="A371" s="4"/>
      <c r="E371" s="5"/>
    </row>
    <row r="372">
      <c r="A372" s="4"/>
      <c r="E372" s="5"/>
    </row>
    <row r="373">
      <c r="A373" s="4"/>
      <c r="E373" s="5"/>
    </row>
    <row r="374">
      <c r="A374" s="4"/>
      <c r="E374" s="5"/>
    </row>
    <row r="375">
      <c r="A375" s="4"/>
      <c r="E375" s="5"/>
    </row>
    <row r="376">
      <c r="A376" s="4"/>
      <c r="E376" s="5"/>
    </row>
    <row r="377">
      <c r="A377" s="4"/>
      <c r="E377" s="5"/>
    </row>
    <row r="378">
      <c r="A378" s="4"/>
      <c r="E378" s="5"/>
    </row>
    <row r="379">
      <c r="A379" s="4"/>
      <c r="E379" s="5"/>
    </row>
    <row r="380">
      <c r="A380" s="4"/>
      <c r="E380" s="5"/>
    </row>
    <row r="381">
      <c r="A381" s="4"/>
      <c r="E381" s="5"/>
    </row>
    <row r="382">
      <c r="A382" s="4"/>
      <c r="E382" s="5"/>
    </row>
    <row r="383">
      <c r="A383" s="4"/>
      <c r="E383" s="5"/>
    </row>
    <row r="384">
      <c r="A384" s="4"/>
      <c r="E384" s="5"/>
    </row>
    <row r="385">
      <c r="A385" s="4"/>
      <c r="E385" s="5"/>
    </row>
    <row r="386">
      <c r="A386" s="4"/>
      <c r="E386" s="5"/>
    </row>
    <row r="387">
      <c r="A387" s="4"/>
      <c r="E387" s="5"/>
    </row>
    <row r="388">
      <c r="A388" s="4"/>
      <c r="E388" s="5"/>
    </row>
    <row r="389">
      <c r="A389" s="4"/>
      <c r="E389" s="5"/>
    </row>
    <row r="390">
      <c r="A390" s="4"/>
      <c r="E390" s="5"/>
    </row>
    <row r="391">
      <c r="A391" s="4"/>
      <c r="E391" s="5"/>
    </row>
    <row r="392">
      <c r="A392" s="4"/>
      <c r="E392" s="5"/>
    </row>
    <row r="393">
      <c r="A393" s="4"/>
      <c r="E393" s="5"/>
    </row>
    <row r="394">
      <c r="A394" s="4"/>
      <c r="E394" s="5"/>
    </row>
    <row r="395">
      <c r="A395" s="4"/>
      <c r="E395" s="5"/>
    </row>
    <row r="396">
      <c r="A396" s="4"/>
      <c r="E396" s="5"/>
    </row>
    <row r="397">
      <c r="A397" s="4"/>
      <c r="E397" s="5"/>
    </row>
    <row r="398">
      <c r="A398" s="4"/>
      <c r="E398" s="5"/>
    </row>
    <row r="399">
      <c r="A399" s="4"/>
      <c r="E399" s="5"/>
    </row>
    <row r="400">
      <c r="A400" s="4"/>
      <c r="E400" s="5"/>
    </row>
    <row r="401">
      <c r="A401" s="4"/>
      <c r="E401" s="5"/>
    </row>
    <row r="402">
      <c r="A402" s="4"/>
      <c r="E402" s="5"/>
    </row>
    <row r="403">
      <c r="A403" s="4"/>
      <c r="E403" s="5"/>
    </row>
    <row r="404">
      <c r="A404" s="4"/>
      <c r="E404" s="5"/>
    </row>
    <row r="405">
      <c r="A405" s="4"/>
      <c r="E405" s="5"/>
    </row>
    <row r="406">
      <c r="A406" s="4"/>
      <c r="E406" s="5"/>
    </row>
    <row r="407">
      <c r="A407" s="4"/>
      <c r="E407" s="5"/>
    </row>
    <row r="408">
      <c r="A408" s="4"/>
      <c r="E408" s="5"/>
    </row>
    <row r="409">
      <c r="A409" s="4"/>
      <c r="E409" s="5"/>
    </row>
    <row r="410">
      <c r="A410" s="4"/>
      <c r="E410" s="5"/>
    </row>
    <row r="411">
      <c r="A411" s="4"/>
      <c r="E411" s="5"/>
    </row>
    <row r="412">
      <c r="A412" s="4"/>
      <c r="E412" s="5"/>
    </row>
    <row r="413">
      <c r="A413" s="4"/>
      <c r="E413" s="5"/>
    </row>
    <row r="414">
      <c r="A414" s="4"/>
      <c r="E414" s="5"/>
    </row>
    <row r="415">
      <c r="A415" s="4"/>
      <c r="E415" s="5"/>
    </row>
    <row r="416">
      <c r="A416" s="4"/>
      <c r="E416" s="5"/>
    </row>
    <row r="417">
      <c r="A417" s="4"/>
      <c r="E417" s="5"/>
    </row>
    <row r="418">
      <c r="A418" s="4"/>
      <c r="E418" s="5"/>
    </row>
    <row r="419">
      <c r="A419" s="4"/>
      <c r="E419" s="5"/>
    </row>
    <row r="420">
      <c r="A420" s="4"/>
      <c r="E420" s="5"/>
    </row>
    <row r="421">
      <c r="A421" s="4"/>
      <c r="E421" s="5"/>
    </row>
    <row r="422">
      <c r="A422" s="4"/>
      <c r="E422" s="5"/>
    </row>
    <row r="423">
      <c r="A423" s="4"/>
      <c r="E423" s="5"/>
    </row>
    <row r="424">
      <c r="A424" s="4"/>
      <c r="E424" s="5"/>
    </row>
    <row r="425">
      <c r="A425" s="4"/>
      <c r="E425" s="5"/>
    </row>
    <row r="426">
      <c r="A426" s="4"/>
      <c r="E426" s="5"/>
    </row>
    <row r="427">
      <c r="A427" s="4"/>
      <c r="E427" s="5"/>
    </row>
    <row r="428">
      <c r="A428" s="4"/>
      <c r="E428" s="5"/>
    </row>
    <row r="429">
      <c r="A429" s="4"/>
      <c r="E429" s="5"/>
    </row>
    <row r="430">
      <c r="A430" s="4"/>
      <c r="E430" s="5"/>
    </row>
    <row r="431">
      <c r="A431" s="4"/>
      <c r="E431" s="5"/>
    </row>
    <row r="432">
      <c r="A432" s="4"/>
      <c r="E432" s="5"/>
    </row>
    <row r="433">
      <c r="A433" s="4"/>
      <c r="E433" s="5"/>
    </row>
    <row r="434">
      <c r="A434" s="4"/>
      <c r="E434" s="5"/>
    </row>
    <row r="435">
      <c r="A435" s="4"/>
      <c r="E435" s="5"/>
    </row>
    <row r="436">
      <c r="A436" s="4"/>
      <c r="E436" s="5"/>
    </row>
    <row r="437">
      <c r="A437" s="4"/>
      <c r="E437" s="5"/>
    </row>
    <row r="438">
      <c r="A438" s="4"/>
      <c r="E438" s="5"/>
    </row>
    <row r="439">
      <c r="A439" s="4"/>
      <c r="E439" s="5"/>
    </row>
    <row r="440">
      <c r="A440" s="4"/>
      <c r="E440" s="5"/>
    </row>
    <row r="441">
      <c r="A441" s="4"/>
      <c r="E441" s="5"/>
    </row>
    <row r="442">
      <c r="A442" s="4"/>
      <c r="E442" s="5"/>
    </row>
    <row r="443">
      <c r="A443" s="4"/>
      <c r="E443" s="5"/>
    </row>
    <row r="444">
      <c r="A444" s="4"/>
      <c r="E444" s="5"/>
    </row>
    <row r="445">
      <c r="A445" s="4"/>
      <c r="E445" s="5"/>
    </row>
    <row r="446">
      <c r="A446" s="4"/>
      <c r="E446" s="5"/>
    </row>
    <row r="447">
      <c r="A447" s="4"/>
      <c r="E447" s="5"/>
    </row>
    <row r="448">
      <c r="A448" s="4"/>
      <c r="E448" s="5"/>
    </row>
    <row r="449">
      <c r="A449" s="4"/>
      <c r="E449" s="5"/>
    </row>
    <row r="450">
      <c r="A450" s="4"/>
      <c r="E450" s="5"/>
    </row>
    <row r="451">
      <c r="A451" s="4"/>
      <c r="E451" s="5"/>
    </row>
    <row r="452">
      <c r="A452" s="4"/>
      <c r="E452" s="5"/>
    </row>
    <row r="453">
      <c r="A453" s="4"/>
      <c r="E453" s="5"/>
    </row>
    <row r="454">
      <c r="A454" s="4"/>
      <c r="E454" s="5"/>
    </row>
    <row r="455">
      <c r="A455" s="4"/>
      <c r="E455" s="5"/>
    </row>
    <row r="456">
      <c r="A456" s="4"/>
      <c r="E456" s="5"/>
    </row>
    <row r="457">
      <c r="A457" s="4"/>
      <c r="E457" s="5"/>
    </row>
    <row r="458">
      <c r="A458" s="4"/>
      <c r="E458" s="5"/>
    </row>
    <row r="459">
      <c r="A459" s="4"/>
      <c r="E459" s="5"/>
    </row>
    <row r="460">
      <c r="A460" s="4"/>
      <c r="E460" s="5"/>
    </row>
    <row r="461">
      <c r="A461" s="4"/>
      <c r="E461" s="5"/>
    </row>
    <row r="462">
      <c r="A462" s="4"/>
      <c r="E462" s="5"/>
    </row>
    <row r="463">
      <c r="A463" s="4"/>
      <c r="E463" s="5"/>
    </row>
    <row r="464">
      <c r="A464" s="4"/>
      <c r="E464" s="5"/>
    </row>
    <row r="465">
      <c r="A465" s="4"/>
      <c r="E465" s="5"/>
    </row>
    <row r="466">
      <c r="A466" s="4"/>
      <c r="E466" s="5"/>
    </row>
    <row r="467">
      <c r="A467" s="4"/>
      <c r="E467" s="5"/>
    </row>
    <row r="468">
      <c r="A468" s="4"/>
      <c r="E468" s="5"/>
    </row>
    <row r="469">
      <c r="A469" s="4"/>
      <c r="E469" s="5"/>
    </row>
    <row r="470">
      <c r="A470" s="4"/>
      <c r="E470" s="5"/>
    </row>
    <row r="471">
      <c r="A471" s="4"/>
      <c r="E471" s="5"/>
    </row>
    <row r="472">
      <c r="A472" s="4"/>
      <c r="E472" s="5"/>
    </row>
    <row r="473">
      <c r="A473" s="4"/>
      <c r="E473" s="5"/>
    </row>
    <row r="474">
      <c r="A474" s="4"/>
      <c r="E474" s="5"/>
    </row>
    <row r="475">
      <c r="A475" s="4"/>
      <c r="E475" s="5"/>
    </row>
    <row r="476">
      <c r="A476" s="4"/>
      <c r="E476" s="5"/>
    </row>
    <row r="477">
      <c r="A477" s="4"/>
      <c r="E477" s="5"/>
    </row>
    <row r="478">
      <c r="A478" s="4"/>
      <c r="E478" s="5"/>
    </row>
    <row r="479">
      <c r="A479" s="4"/>
      <c r="E479" s="5"/>
    </row>
    <row r="480">
      <c r="A480" s="4"/>
      <c r="E480" s="5"/>
    </row>
    <row r="481">
      <c r="A481" s="4"/>
      <c r="E481" s="5"/>
    </row>
    <row r="482">
      <c r="A482" s="4"/>
      <c r="E482" s="5"/>
    </row>
    <row r="483">
      <c r="A483" s="4"/>
      <c r="E483" s="5"/>
    </row>
    <row r="484">
      <c r="A484" s="4"/>
      <c r="E484" s="5"/>
    </row>
    <row r="485">
      <c r="A485" s="4"/>
      <c r="E485" s="5"/>
    </row>
    <row r="486">
      <c r="A486" s="4"/>
      <c r="E486" s="5"/>
    </row>
    <row r="487">
      <c r="A487" s="4"/>
      <c r="E487" s="5"/>
    </row>
    <row r="488">
      <c r="A488" s="4"/>
      <c r="E488" s="5"/>
    </row>
    <row r="489">
      <c r="A489" s="4"/>
      <c r="E489" s="5"/>
    </row>
    <row r="490">
      <c r="A490" s="4"/>
      <c r="E490" s="5"/>
    </row>
    <row r="491">
      <c r="A491" s="4"/>
      <c r="E491" s="5"/>
    </row>
    <row r="492">
      <c r="A492" s="4"/>
      <c r="E492" s="5"/>
    </row>
    <row r="493">
      <c r="A493" s="4"/>
      <c r="E493" s="5"/>
    </row>
    <row r="494">
      <c r="A494" s="4"/>
      <c r="E494" s="5"/>
    </row>
    <row r="495">
      <c r="A495" s="4"/>
      <c r="E495" s="5"/>
    </row>
    <row r="496">
      <c r="A496" s="4"/>
      <c r="E496" s="5"/>
    </row>
    <row r="497">
      <c r="A497" s="4"/>
      <c r="E497" s="5"/>
    </row>
    <row r="498">
      <c r="A498" s="4"/>
      <c r="E498" s="5"/>
    </row>
    <row r="499">
      <c r="A499" s="4"/>
      <c r="E499" s="5"/>
    </row>
    <row r="500">
      <c r="A500" s="4"/>
      <c r="E500" s="5"/>
    </row>
    <row r="501">
      <c r="A501" s="4"/>
      <c r="E501" s="5"/>
    </row>
    <row r="502">
      <c r="A502" s="4"/>
      <c r="E502" s="5"/>
    </row>
    <row r="503">
      <c r="A503" s="4"/>
      <c r="E503" s="5"/>
    </row>
    <row r="504">
      <c r="A504" s="4"/>
      <c r="E504" s="5"/>
    </row>
    <row r="505">
      <c r="A505" s="4"/>
      <c r="E505" s="5"/>
    </row>
    <row r="506">
      <c r="A506" s="4"/>
      <c r="E506" s="5"/>
    </row>
    <row r="507">
      <c r="A507" s="4"/>
      <c r="E507" s="5"/>
    </row>
    <row r="508">
      <c r="A508" s="4"/>
      <c r="E508" s="5"/>
    </row>
    <row r="509">
      <c r="A509" s="4"/>
      <c r="E509" s="5"/>
    </row>
    <row r="510">
      <c r="A510" s="4"/>
      <c r="E510" s="5"/>
    </row>
    <row r="511">
      <c r="A511" s="4"/>
      <c r="E511" s="5"/>
    </row>
    <row r="512">
      <c r="A512" s="4"/>
      <c r="E512" s="5"/>
    </row>
    <row r="513">
      <c r="A513" s="4"/>
      <c r="E513" s="5"/>
    </row>
    <row r="514">
      <c r="A514" s="4"/>
      <c r="E514" s="5"/>
    </row>
    <row r="515">
      <c r="A515" s="4"/>
      <c r="E515" s="5"/>
    </row>
    <row r="516">
      <c r="A516" s="4"/>
      <c r="E516" s="5"/>
    </row>
    <row r="517">
      <c r="A517" s="4"/>
      <c r="E517" s="5"/>
    </row>
    <row r="518">
      <c r="A518" s="4"/>
      <c r="E518" s="5"/>
    </row>
    <row r="519">
      <c r="A519" s="4"/>
      <c r="E519" s="5"/>
    </row>
    <row r="520">
      <c r="A520" s="4"/>
      <c r="E520" s="5"/>
    </row>
    <row r="521">
      <c r="A521" s="4"/>
      <c r="E521" s="5"/>
    </row>
    <row r="522">
      <c r="A522" s="4"/>
      <c r="E522" s="5"/>
    </row>
    <row r="523">
      <c r="A523" s="4"/>
      <c r="E523" s="5"/>
    </row>
    <row r="524">
      <c r="A524" s="4"/>
      <c r="E524" s="5"/>
    </row>
    <row r="525">
      <c r="A525" s="4"/>
      <c r="E525" s="5"/>
    </row>
    <row r="526">
      <c r="A526" s="4"/>
      <c r="E526" s="5"/>
    </row>
    <row r="527">
      <c r="A527" s="4"/>
      <c r="E527" s="5"/>
    </row>
    <row r="528">
      <c r="A528" s="4"/>
      <c r="E528" s="5"/>
    </row>
    <row r="529">
      <c r="A529" s="4"/>
      <c r="E529" s="5"/>
    </row>
    <row r="530">
      <c r="A530" s="4"/>
      <c r="E530" s="5"/>
    </row>
    <row r="531">
      <c r="A531" s="4"/>
      <c r="E531" s="5"/>
    </row>
    <row r="532">
      <c r="A532" s="4"/>
      <c r="E532" s="5"/>
    </row>
    <row r="533">
      <c r="A533" s="4"/>
      <c r="E533" s="5"/>
    </row>
    <row r="534">
      <c r="A534" s="4"/>
      <c r="E534" s="5"/>
    </row>
    <row r="535">
      <c r="A535" s="4"/>
      <c r="E535" s="5"/>
    </row>
    <row r="536">
      <c r="A536" s="4"/>
      <c r="E536" s="5"/>
    </row>
    <row r="537">
      <c r="A537" s="4"/>
      <c r="E537" s="5"/>
    </row>
    <row r="538">
      <c r="A538" s="4"/>
      <c r="E538" s="5"/>
    </row>
    <row r="539">
      <c r="A539" s="4"/>
      <c r="E539" s="5"/>
    </row>
    <row r="540">
      <c r="A540" s="4"/>
      <c r="E540" s="5"/>
    </row>
    <row r="541">
      <c r="A541" s="4"/>
      <c r="E541" s="5"/>
    </row>
    <row r="542">
      <c r="A542" s="4"/>
      <c r="E542" s="5"/>
    </row>
    <row r="543">
      <c r="A543" s="4"/>
      <c r="E543" s="5"/>
    </row>
    <row r="544">
      <c r="A544" s="4"/>
      <c r="E544" s="5"/>
    </row>
    <row r="545">
      <c r="A545" s="4"/>
      <c r="E545" s="5"/>
    </row>
    <row r="546">
      <c r="A546" s="4"/>
      <c r="E546" s="5"/>
    </row>
    <row r="547">
      <c r="A547" s="4"/>
      <c r="E547" s="5"/>
    </row>
    <row r="548">
      <c r="A548" s="4"/>
      <c r="E548" s="5"/>
    </row>
    <row r="549">
      <c r="A549" s="4"/>
      <c r="E549" s="5"/>
    </row>
    <row r="550">
      <c r="A550" s="4"/>
      <c r="E550" s="5"/>
    </row>
    <row r="551">
      <c r="A551" s="4"/>
      <c r="E551" s="5"/>
    </row>
    <row r="552">
      <c r="A552" s="4"/>
      <c r="E552" s="5"/>
    </row>
    <row r="553">
      <c r="A553" s="4"/>
      <c r="E553" s="5"/>
    </row>
    <row r="554">
      <c r="A554" s="4"/>
      <c r="E554" s="5"/>
    </row>
    <row r="555">
      <c r="A555" s="4"/>
      <c r="E555" s="5"/>
    </row>
    <row r="556">
      <c r="A556" s="4"/>
      <c r="E556" s="5"/>
    </row>
    <row r="557">
      <c r="A557" s="4"/>
      <c r="E557" s="5"/>
    </row>
    <row r="558">
      <c r="A558" s="4"/>
      <c r="E558" s="5"/>
    </row>
    <row r="559">
      <c r="A559" s="4"/>
      <c r="E559" s="5"/>
    </row>
    <row r="560">
      <c r="A560" s="4"/>
      <c r="E560" s="5"/>
    </row>
    <row r="561">
      <c r="A561" s="4"/>
      <c r="E561" s="5"/>
    </row>
    <row r="562">
      <c r="A562" s="4"/>
      <c r="E562" s="5"/>
    </row>
    <row r="563">
      <c r="A563" s="4"/>
      <c r="E563" s="5"/>
    </row>
    <row r="564">
      <c r="A564" s="4"/>
      <c r="E564" s="5"/>
    </row>
    <row r="565">
      <c r="A565" s="4"/>
      <c r="E565" s="5"/>
    </row>
    <row r="566">
      <c r="A566" s="4"/>
      <c r="E566" s="5"/>
    </row>
    <row r="567">
      <c r="A567" s="4"/>
      <c r="E567" s="5"/>
    </row>
    <row r="568">
      <c r="A568" s="4"/>
      <c r="E568" s="5"/>
    </row>
    <row r="569">
      <c r="A569" s="4"/>
      <c r="E569" s="5"/>
    </row>
    <row r="570">
      <c r="A570" s="4"/>
      <c r="E570" s="5"/>
    </row>
    <row r="571">
      <c r="A571" s="4"/>
      <c r="E571" s="5"/>
    </row>
    <row r="572">
      <c r="A572" s="4"/>
      <c r="E572" s="5"/>
    </row>
    <row r="573">
      <c r="A573" s="4"/>
      <c r="E573" s="5"/>
    </row>
    <row r="574">
      <c r="A574" s="4"/>
      <c r="E574" s="5"/>
    </row>
    <row r="575">
      <c r="A575" s="4"/>
      <c r="E575" s="5"/>
    </row>
    <row r="576">
      <c r="A576" s="4"/>
      <c r="E576" s="5"/>
    </row>
    <row r="577">
      <c r="A577" s="4"/>
      <c r="E577" s="5"/>
    </row>
    <row r="578">
      <c r="A578" s="4"/>
      <c r="E578" s="5"/>
    </row>
    <row r="579">
      <c r="A579" s="4"/>
      <c r="E579" s="5"/>
    </row>
    <row r="580">
      <c r="A580" s="4"/>
      <c r="E580" s="5"/>
    </row>
    <row r="581">
      <c r="A581" s="4"/>
      <c r="E581" s="5"/>
    </row>
    <row r="582">
      <c r="A582" s="4"/>
      <c r="E582" s="5"/>
    </row>
    <row r="583">
      <c r="A583" s="4"/>
      <c r="E583" s="5"/>
    </row>
    <row r="584">
      <c r="A584" s="4"/>
      <c r="E584" s="5"/>
    </row>
    <row r="585">
      <c r="A585" s="4"/>
      <c r="E585" s="5"/>
    </row>
    <row r="586">
      <c r="A586" s="4"/>
      <c r="E586" s="5"/>
    </row>
    <row r="587">
      <c r="A587" s="4"/>
      <c r="E587" s="5"/>
    </row>
    <row r="588">
      <c r="A588" s="4"/>
      <c r="E588" s="5"/>
    </row>
    <row r="589">
      <c r="A589" s="4"/>
      <c r="E589" s="5"/>
    </row>
    <row r="590">
      <c r="A590" s="4"/>
      <c r="E590" s="5"/>
    </row>
    <row r="591">
      <c r="A591" s="4"/>
      <c r="E591" s="5"/>
    </row>
    <row r="592">
      <c r="A592" s="4"/>
      <c r="E592" s="5"/>
    </row>
    <row r="593">
      <c r="A593" s="4"/>
      <c r="E593" s="5"/>
    </row>
    <row r="594">
      <c r="A594" s="4"/>
      <c r="E594" s="5"/>
    </row>
    <row r="595">
      <c r="A595" s="4"/>
      <c r="E595" s="5"/>
    </row>
    <row r="596">
      <c r="A596" s="4"/>
      <c r="E596" s="5"/>
    </row>
    <row r="597">
      <c r="A597" s="4"/>
      <c r="E597" s="5"/>
    </row>
    <row r="598">
      <c r="A598" s="4"/>
      <c r="E598" s="5"/>
    </row>
    <row r="599">
      <c r="A599" s="4"/>
      <c r="E599" s="5"/>
    </row>
    <row r="600">
      <c r="A600" s="4"/>
      <c r="E600" s="5"/>
    </row>
    <row r="601">
      <c r="A601" s="4"/>
      <c r="E601" s="5"/>
    </row>
    <row r="602">
      <c r="A602" s="4"/>
      <c r="E602" s="5"/>
    </row>
    <row r="603">
      <c r="A603" s="4"/>
      <c r="E603" s="5"/>
    </row>
    <row r="604">
      <c r="A604" s="4"/>
      <c r="E604" s="5"/>
    </row>
    <row r="605">
      <c r="A605" s="4"/>
      <c r="E605" s="5"/>
    </row>
    <row r="606">
      <c r="A606" s="4"/>
      <c r="E606" s="5"/>
    </row>
    <row r="607">
      <c r="A607" s="4"/>
      <c r="E607" s="5"/>
    </row>
    <row r="608">
      <c r="A608" s="4"/>
      <c r="E608" s="5"/>
    </row>
    <row r="609">
      <c r="A609" s="4"/>
      <c r="E609" s="5"/>
    </row>
    <row r="610">
      <c r="A610" s="4"/>
      <c r="E610" s="5"/>
    </row>
    <row r="611">
      <c r="A611" s="4"/>
      <c r="E611" s="5"/>
    </row>
    <row r="612">
      <c r="A612" s="4"/>
      <c r="E612" s="5"/>
    </row>
    <row r="613">
      <c r="A613" s="4"/>
      <c r="E613" s="5"/>
    </row>
    <row r="614">
      <c r="A614" s="4"/>
      <c r="E614" s="5"/>
    </row>
    <row r="615">
      <c r="A615" s="4"/>
      <c r="E615" s="5"/>
    </row>
    <row r="616">
      <c r="A616" s="4"/>
      <c r="E616" s="5"/>
    </row>
    <row r="617">
      <c r="A617" s="4"/>
      <c r="E617" s="5"/>
    </row>
    <row r="618">
      <c r="A618" s="4"/>
      <c r="E618" s="5"/>
    </row>
    <row r="619">
      <c r="A619" s="4"/>
      <c r="E619" s="5"/>
    </row>
    <row r="620">
      <c r="A620" s="4"/>
      <c r="E620" s="5"/>
    </row>
    <row r="621">
      <c r="A621" s="4"/>
      <c r="E621" s="5"/>
    </row>
    <row r="622">
      <c r="A622" s="4"/>
      <c r="E622" s="5"/>
    </row>
    <row r="623">
      <c r="A623" s="4"/>
      <c r="E623" s="5"/>
    </row>
    <row r="624">
      <c r="A624" s="4"/>
      <c r="E624" s="5"/>
    </row>
    <row r="625">
      <c r="A625" s="4"/>
      <c r="E625" s="5"/>
    </row>
    <row r="626">
      <c r="A626" s="4"/>
      <c r="E626" s="5"/>
    </row>
    <row r="627">
      <c r="A627" s="4"/>
      <c r="E627" s="5"/>
    </row>
    <row r="628">
      <c r="A628" s="4"/>
      <c r="E628" s="5"/>
    </row>
    <row r="629">
      <c r="A629" s="4"/>
      <c r="E629" s="5"/>
    </row>
    <row r="630">
      <c r="A630" s="4"/>
      <c r="E630" s="5"/>
    </row>
    <row r="631">
      <c r="A631" s="4"/>
      <c r="E631" s="5"/>
    </row>
    <row r="632">
      <c r="A632" s="4"/>
      <c r="E632" s="5"/>
    </row>
    <row r="633">
      <c r="A633" s="4"/>
      <c r="E633" s="5"/>
    </row>
    <row r="634">
      <c r="A634" s="4"/>
      <c r="E634" s="5"/>
    </row>
    <row r="635">
      <c r="A635" s="4"/>
      <c r="E635" s="5"/>
    </row>
    <row r="636">
      <c r="A636" s="4"/>
      <c r="E636" s="5"/>
    </row>
    <row r="637">
      <c r="A637" s="4"/>
      <c r="E637" s="5"/>
    </row>
    <row r="638">
      <c r="A638" s="4"/>
      <c r="E638" s="5"/>
    </row>
    <row r="639">
      <c r="A639" s="4"/>
      <c r="E639" s="5"/>
    </row>
    <row r="640">
      <c r="A640" s="4"/>
      <c r="E640" s="5"/>
    </row>
    <row r="641">
      <c r="A641" s="4"/>
      <c r="E641" s="5"/>
    </row>
    <row r="642">
      <c r="A642" s="4"/>
      <c r="E642" s="5"/>
    </row>
    <row r="643">
      <c r="A643" s="4"/>
      <c r="E643" s="5"/>
    </row>
    <row r="644">
      <c r="A644" s="4"/>
      <c r="E644" s="5"/>
    </row>
    <row r="645">
      <c r="A645" s="4"/>
      <c r="E645" s="5"/>
    </row>
    <row r="646">
      <c r="A646" s="4"/>
      <c r="E646" s="5"/>
    </row>
    <row r="647">
      <c r="A647" s="4"/>
      <c r="E647" s="5"/>
    </row>
    <row r="648">
      <c r="A648" s="4"/>
      <c r="E648" s="5"/>
    </row>
    <row r="649">
      <c r="A649" s="4"/>
      <c r="E649" s="5"/>
    </row>
    <row r="650">
      <c r="A650" s="4"/>
      <c r="E650" s="5"/>
    </row>
    <row r="651">
      <c r="A651" s="4"/>
      <c r="E651" s="5"/>
    </row>
    <row r="652">
      <c r="A652" s="4"/>
      <c r="E652" s="5"/>
    </row>
    <row r="653">
      <c r="A653" s="4"/>
      <c r="E653" s="5"/>
    </row>
    <row r="654">
      <c r="A654" s="4"/>
      <c r="E654" s="5"/>
    </row>
    <row r="655">
      <c r="A655" s="4"/>
      <c r="E655" s="5"/>
    </row>
    <row r="656">
      <c r="A656" s="4"/>
      <c r="E656" s="5"/>
    </row>
    <row r="657">
      <c r="A657" s="4"/>
      <c r="E657" s="5"/>
    </row>
    <row r="658">
      <c r="A658" s="4"/>
      <c r="E658" s="5"/>
    </row>
    <row r="659">
      <c r="A659" s="4"/>
      <c r="E659" s="5"/>
    </row>
    <row r="660">
      <c r="A660" s="4"/>
      <c r="E660" s="5"/>
    </row>
    <row r="661">
      <c r="A661" s="4"/>
      <c r="E661" s="5"/>
    </row>
    <row r="662">
      <c r="A662" s="4"/>
      <c r="E662" s="5"/>
    </row>
    <row r="663">
      <c r="A663" s="4"/>
      <c r="E663" s="5"/>
    </row>
    <row r="664">
      <c r="A664" s="4"/>
      <c r="E664" s="5"/>
    </row>
    <row r="665">
      <c r="A665" s="4"/>
      <c r="E665" s="5"/>
    </row>
    <row r="666">
      <c r="A666" s="4"/>
      <c r="E666" s="5"/>
    </row>
    <row r="667">
      <c r="A667" s="4"/>
      <c r="E667" s="5"/>
    </row>
    <row r="668">
      <c r="A668" s="4"/>
      <c r="E668" s="5"/>
    </row>
    <row r="669">
      <c r="A669" s="4"/>
      <c r="E669" s="5"/>
    </row>
    <row r="670">
      <c r="A670" s="4"/>
      <c r="E670" s="5"/>
    </row>
    <row r="671">
      <c r="A671" s="4"/>
      <c r="E671" s="5"/>
    </row>
    <row r="672">
      <c r="A672" s="4"/>
      <c r="E672" s="5"/>
    </row>
    <row r="673">
      <c r="A673" s="4"/>
      <c r="E673" s="5"/>
    </row>
    <row r="674">
      <c r="A674" s="4"/>
      <c r="E674" s="5"/>
    </row>
    <row r="675">
      <c r="A675" s="4"/>
      <c r="E675" s="5"/>
    </row>
    <row r="676">
      <c r="A676" s="4"/>
      <c r="E676" s="5"/>
    </row>
    <row r="677">
      <c r="A677" s="4"/>
      <c r="E677" s="5"/>
    </row>
    <row r="678">
      <c r="A678" s="4"/>
      <c r="E678" s="5"/>
    </row>
    <row r="679">
      <c r="A679" s="4"/>
      <c r="E679" s="5"/>
    </row>
    <row r="680">
      <c r="A680" s="4"/>
      <c r="E680" s="5"/>
    </row>
    <row r="681">
      <c r="A681" s="4"/>
      <c r="E681" s="5"/>
    </row>
    <row r="682">
      <c r="A682" s="4"/>
      <c r="E682" s="5"/>
    </row>
    <row r="683">
      <c r="A683" s="4"/>
      <c r="E683" s="5"/>
    </row>
    <row r="684">
      <c r="A684" s="4"/>
      <c r="E684" s="5"/>
    </row>
    <row r="685">
      <c r="A685" s="4"/>
      <c r="E685" s="5"/>
    </row>
    <row r="686">
      <c r="A686" s="4"/>
      <c r="E686" s="5"/>
    </row>
    <row r="687">
      <c r="A687" s="4"/>
      <c r="E687" s="5"/>
    </row>
    <row r="688">
      <c r="A688" s="4"/>
      <c r="E688" s="5"/>
    </row>
    <row r="689">
      <c r="A689" s="4"/>
      <c r="E689" s="5"/>
    </row>
    <row r="690">
      <c r="A690" s="4"/>
      <c r="E690" s="5"/>
    </row>
    <row r="691">
      <c r="A691" s="4"/>
      <c r="E691" s="5"/>
    </row>
    <row r="692">
      <c r="A692" s="4"/>
      <c r="E692" s="5"/>
    </row>
    <row r="693">
      <c r="A693" s="4"/>
      <c r="E693" s="5"/>
    </row>
    <row r="694">
      <c r="A694" s="4"/>
      <c r="E694" s="5"/>
    </row>
    <row r="695">
      <c r="A695" s="4"/>
      <c r="E695" s="5"/>
    </row>
    <row r="696">
      <c r="A696" s="4"/>
      <c r="E696" s="5"/>
    </row>
    <row r="697">
      <c r="A697" s="4"/>
      <c r="E697" s="5"/>
    </row>
    <row r="698">
      <c r="A698" s="4"/>
      <c r="E698" s="5"/>
    </row>
    <row r="699">
      <c r="A699" s="4"/>
      <c r="E699" s="5"/>
    </row>
    <row r="700">
      <c r="A700" s="4"/>
      <c r="E700" s="5"/>
    </row>
    <row r="701">
      <c r="A701" s="4"/>
      <c r="E701" s="5"/>
    </row>
    <row r="702">
      <c r="A702" s="4"/>
      <c r="E702" s="5"/>
    </row>
    <row r="703">
      <c r="A703" s="4"/>
      <c r="E703" s="5"/>
    </row>
    <row r="704">
      <c r="A704" s="4"/>
      <c r="E704" s="5"/>
    </row>
    <row r="705">
      <c r="A705" s="4"/>
      <c r="E705" s="5"/>
    </row>
    <row r="706">
      <c r="A706" s="4"/>
      <c r="E706" s="5"/>
    </row>
    <row r="707">
      <c r="A707" s="4"/>
      <c r="E707" s="5"/>
    </row>
    <row r="708">
      <c r="A708" s="4"/>
      <c r="E708" s="5"/>
    </row>
    <row r="709">
      <c r="A709" s="4"/>
      <c r="E709" s="5"/>
    </row>
    <row r="710">
      <c r="A710" s="4"/>
      <c r="E710" s="5"/>
    </row>
    <row r="711">
      <c r="A711" s="4"/>
      <c r="E711" s="5"/>
    </row>
    <row r="712">
      <c r="A712" s="4"/>
      <c r="E712" s="5"/>
    </row>
    <row r="713">
      <c r="A713" s="4"/>
      <c r="E713" s="5"/>
    </row>
    <row r="714">
      <c r="A714" s="4"/>
      <c r="E714" s="5"/>
    </row>
    <row r="715">
      <c r="A715" s="4"/>
      <c r="E715" s="5"/>
    </row>
    <row r="716">
      <c r="A716" s="4"/>
      <c r="E716" s="5"/>
    </row>
    <row r="717">
      <c r="A717" s="4"/>
      <c r="E717" s="5"/>
    </row>
    <row r="718">
      <c r="A718" s="4"/>
      <c r="E718" s="5"/>
    </row>
    <row r="719">
      <c r="A719" s="4"/>
      <c r="E719" s="5"/>
    </row>
    <row r="720">
      <c r="A720" s="4"/>
      <c r="E720" s="5"/>
    </row>
    <row r="721">
      <c r="A721" s="4"/>
      <c r="E721" s="5"/>
    </row>
    <row r="722">
      <c r="A722" s="4"/>
      <c r="E722" s="5"/>
    </row>
    <row r="723">
      <c r="A723" s="4"/>
      <c r="E723" s="5"/>
    </row>
    <row r="724">
      <c r="A724" s="4"/>
      <c r="E724" s="5"/>
    </row>
    <row r="725">
      <c r="A725" s="4"/>
      <c r="E725" s="5"/>
    </row>
    <row r="726">
      <c r="A726" s="4"/>
      <c r="E726" s="5"/>
    </row>
    <row r="727">
      <c r="A727" s="4"/>
      <c r="E727" s="5"/>
    </row>
    <row r="728">
      <c r="A728" s="4"/>
      <c r="E728" s="5"/>
    </row>
    <row r="729">
      <c r="A729" s="4"/>
      <c r="E729" s="5"/>
    </row>
    <row r="730">
      <c r="A730" s="4"/>
      <c r="E730" s="5"/>
    </row>
    <row r="731">
      <c r="A731" s="4"/>
      <c r="E731" s="5"/>
    </row>
    <row r="732">
      <c r="A732" s="4"/>
      <c r="E732" s="5"/>
    </row>
    <row r="733">
      <c r="A733" s="4"/>
      <c r="E733" s="5"/>
    </row>
    <row r="734">
      <c r="A734" s="4"/>
      <c r="E734" s="5"/>
    </row>
    <row r="735">
      <c r="A735" s="4"/>
      <c r="E735" s="5"/>
    </row>
    <row r="736">
      <c r="A736" s="4"/>
      <c r="E736" s="5"/>
    </row>
    <row r="737">
      <c r="A737" s="4"/>
      <c r="E737" s="5"/>
    </row>
    <row r="738">
      <c r="A738" s="4"/>
      <c r="E738" s="5"/>
    </row>
    <row r="739">
      <c r="A739" s="4"/>
      <c r="E739" s="5"/>
    </row>
    <row r="740">
      <c r="A740" s="4"/>
      <c r="E740" s="5"/>
    </row>
    <row r="741">
      <c r="A741" s="4"/>
      <c r="E741" s="5"/>
    </row>
    <row r="742">
      <c r="A742" s="4"/>
      <c r="E742" s="5"/>
    </row>
    <row r="743">
      <c r="A743" s="4"/>
      <c r="E743" s="5"/>
    </row>
    <row r="744">
      <c r="A744" s="4"/>
      <c r="E744" s="5"/>
    </row>
    <row r="745">
      <c r="A745" s="4"/>
      <c r="E745" s="5"/>
    </row>
    <row r="746">
      <c r="A746" s="4"/>
      <c r="E746" s="5"/>
    </row>
    <row r="747">
      <c r="A747" s="4"/>
      <c r="E747" s="5"/>
    </row>
    <row r="748">
      <c r="A748" s="4"/>
      <c r="E748" s="5"/>
    </row>
    <row r="749">
      <c r="A749" s="4"/>
      <c r="E749" s="5"/>
    </row>
    <row r="750">
      <c r="A750" s="4"/>
      <c r="E750" s="5"/>
    </row>
    <row r="751">
      <c r="A751" s="4"/>
      <c r="E751" s="5"/>
    </row>
    <row r="752">
      <c r="A752" s="4"/>
      <c r="E752" s="5"/>
    </row>
    <row r="753">
      <c r="A753" s="4"/>
      <c r="E753" s="5"/>
    </row>
    <row r="754">
      <c r="A754" s="4"/>
      <c r="E754" s="5"/>
    </row>
    <row r="755">
      <c r="A755" s="4"/>
      <c r="E755" s="5"/>
    </row>
    <row r="756">
      <c r="A756" s="4"/>
      <c r="E756" s="5"/>
    </row>
    <row r="757">
      <c r="A757" s="4"/>
      <c r="E757" s="5"/>
    </row>
    <row r="758">
      <c r="A758" s="4"/>
      <c r="E758" s="5"/>
    </row>
    <row r="759">
      <c r="A759" s="4"/>
      <c r="E759" s="5"/>
    </row>
    <row r="760">
      <c r="A760" s="4"/>
      <c r="E760" s="5"/>
    </row>
    <row r="761">
      <c r="A761" s="4"/>
      <c r="E761" s="5"/>
    </row>
    <row r="762">
      <c r="A762" s="4"/>
      <c r="E762" s="5"/>
    </row>
    <row r="763">
      <c r="A763" s="4"/>
      <c r="E763" s="5"/>
    </row>
    <row r="764">
      <c r="A764" s="4"/>
      <c r="E764" s="5"/>
    </row>
    <row r="765">
      <c r="A765" s="4"/>
      <c r="E765" s="5"/>
    </row>
    <row r="766">
      <c r="A766" s="4"/>
      <c r="E766" s="5"/>
    </row>
    <row r="767">
      <c r="A767" s="4"/>
      <c r="E767" s="5"/>
    </row>
    <row r="768">
      <c r="A768" s="4"/>
      <c r="E768" s="5"/>
    </row>
    <row r="769">
      <c r="A769" s="4"/>
      <c r="E769" s="5"/>
    </row>
    <row r="770">
      <c r="A770" s="4"/>
      <c r="E770" s="5"/>
    </row>
    <row r="771">
      <c r="A771" s="4"/>
      <c r="E771" s="5"/>
    </row>
    <row r="772">
      <c r="A772" s="4"/>
      <c r="E772" s="5"/>
    </row>
    <row r="773">
      <c r="A773" s="4"/>
      <c r="E773" s="5"/>
    </row>
    <row r="774">
      <c r="A774" s="4"/>
      <c r="E774" s="5"/>
    </row>
    <row r="775">
      <c r="A775" s="4"/>
      <c r="E775" s="5"/>
    </row>
    <row r="776">
      <c r="A776" s="4"/>
      <c r="E776" s="5"/>
    </row>
    <row r="777">
      <c r="A777" s="4"/>
      <c r="E777" s="5"/>
    </row>
    <row r="778">
      <c r="A778" s="4"/>
      <c r="E778" s="5"/>
    </row>
    <row r="779">
      <c r="A779" s="4"/>
      <c r="E779" s="5"/>
    </row>
    <row r="780">
      <c r="A780" s="4"/>
      <c r="E780" s="5"/>
    </row>
    <row r="781">
      <c r="A781" s="4"/>
      <c r="E781" s="5"/>
    </row>
    <row r="782">
      <c r="A782" s="4"/>
      <c r="E782" s="5"/>
    </row>
    <row r="783">
      <c r="A783" s="4"/>
      <c r="E783" s="5"/>
    </row>
    <row r="784">
      <c r="A784" s="4"/>
      <c r="E784" s="5"/>
    </row>
    <row r="785">
      <c r="A785" s="4"/>
      <c r="E785" s="5"/>
    </row>
    <row r="786">
      <c r="A786" s="4"/>
      <c r="E786" s="5"/>
    </row>
    <row r="787">
      <c r="A787" s="4"/>
      <c r="E787" s="5"/>
    </row>
    <row r="788">
      <c r="A788" s="4"/>
      <c r="E788" s="5"/>
    </row>
    <row r="789">
      <c r="A789" s="4"/>
      <c r="E789" s="5"/>
    </row>
    <row r="790">
      <c r="A790" s="4"/>
      <c r="E790" s="5"/>
    </row>
    <row r="791">
      <c r="A791" s="4"/>
      <c r="E791" s="5"/>
    </row>
    <row r="792">
      <c r="A792" s="4"/>
      <c r="E792" s="5"/>
    </row>
    <row r="793">
      <c r="A793" s="4"/>
      <c r="E793" s="5"/>
    </row>
    <row r="794">
      <c r="A794" s="4"/>
      <c r="E794" s="5"/>
    </row>
    <row r="795">
      <c r="A795" s="4"/>
      <c r="E795" s="5"/>
    </row>
    <row r="796">
      <c r="A796" s="4"/>
      <c r="E796" s="5"/>
    </row>
    <row r="797">
      <c r="A797" s="4"/>
      <c r="E797" s="5"/>
    </row>
    <row r="798">
      <c r="A798" s="4"/>
      <c r="E798" s="5"/>
    </row>
    <row r="799">
      <c r="A799" s="4"/>
      <c r="E799" s="5"/>
    </row>
    <row r="800">
      <c r="A800" s="4"/>
      <c r="E800" s="5"/>
    </row>
    <row r="801">
      <c r="A801" s="4"/>
      <c r="E801" s="5"/>
    </row>
    <row r="802">
      <c r="A802" s="4"/>
      <c r="E802" s="5"/>
    </row>
    <row r="803">
      <c r="A803" s="4"/>
      <c r="E803" s="5"/>
    </row>
    <row r="804">
      <c r="A804" s="4"/>
      <c r="E804" s="5"/>
    </row>
    <row r="805">
      <c r="A805" s="4"/>
      <c r="E805" s="5"/>
    </row>
    <row r="806">
      <c r="A806" s="4"/>
      <c r="E806" s="5"/>
    </row>
    <row r="807">
      <c r="A807" s="4"/>
      <c r="E807" s="5"/>
    </row>
    <row r="808">
      <c r="A808" s="4"/>
      <c r="E808" s="5"/>
    </row>
    <row r="809">
      <c r="A809" s="4"/>
      <c r="E809" s="5"/>
    </row>
    <row r="810">
      <c r="A810" s="4"/>
      <c r="E810" s="5"/>
    </row>
    <row r="811">
      <c r="A811" s="4"/>
      <c r="E811" s="5"/>
    </row>
    <row r="812">
      <c r="A812" s="4"/>
      <c r="E812" s="5"/>
    </row>
    <row r="813">
      <c r="A813" s="4"/>
      <c r="E813" s="5"/>
    </row>
    <row r="814">
      <c r="A814" s="4"/>
      <c r="E814" s="5"/>
    </row>
    <row r="815">
      <c r="A815" s="4"/>
      <c r="E815" s="5"/>
    </row>
    <row r="816">
      <c r="A816" s="4"/>
      <c r="E816" s="5"/>
    </row>
    <row r="817">
      <c r="A817" s="4"/>
      <c r="E817" s="5"/>
    </row>
    <row r="818">
      <c r="A818" s="4"/>
      <c r="E818" s="5"/>
    </row>
    <row r="819">
      <c r="A819" s="4"/>
      <c r="E819" s="5"/>
    </row>
    <row r="820">
      <c r="A820" s="4"/>
      <c r="E820" s="5"/>
    </row>
    <row r="821">
      <c r="A821" s="4"/>
      <c r="E821" s="5"/>
    </row>
    <row r="822">
      <c r="A822" s="4"/>
      <c r="E822" s="5"/>
    </row>
    <row r="823">
      <c r="A823" s="4"/>
      <c r="E823" s="5"/>
    </row>
    <row r="824">
      <c r="A824" s="4"/>
      <c r="E824" s="5"/>
    </row>
    <row r="825">
      <c r="A825" s="4"/>
      <c r="E825" s="5"/>
    </row>
    <row r="826">
      <c r="A826" s="4"/>
      <c r="E826" s="5"/>
    </row>
    <row r="827">
      <c r="A827" s="4"/>
      <c r="E827" s="5"/>
    </row>
    <row r="828">
      <c r="A828" s="4"/>
      <c r="E828" s="5"/>
    </row>
    <row r="829">
      <c r="A829" s="4"/>
      <c r="E829" s="5"/>
    </row>
    <row r="830">
      <c r="A830" s="4"/>
      <c r="E830" s="5"/>
    </row>
    <row r="831">
      <c r="A831" s="4"/>
      <c r="E831" s="5"/>
    </row>
    <row r="832">
      <c r="A832" s="4"/>
      <c r="E832" s="5"/>
    </row>
    <row r="833">
      <c r="A833" s="4"/>
      <c r="E833" s="5"/>
    </row>
    <row r="834">
      <c r="A834" s="4"/>
      <c r="E834" s="5"/>
    </row>
    <row r="835">
      <c r="A835" s="4"/>
      <c r="E835" s="5"/>
    </row>
    <row r="836">
      <c r="A836" s="4"/>
      <c r="E836" s="5"/>
    </row>
    <row r="837">
      <c r="A837" s="4"/>
      <c r="E837" s="5"/>
    </row>
    <row r="838">
      <c r="A838" s="4"/>
      <c r="E838" s="5"/>
    </row>
    <row r="839">
      <c r="A839" s="4"/>
      <c r="E839" s="5"/>
    </row>
    <row r="840">
      <c r="A840" s="4"/>
      <c r="E840" s="5"/>
    </row>
    <row r="841">
      <c r="A841" s="4"/>
      <c r="E841" s="5"/>
    </row>
    <row r="842">
      <c r="A842" s="4"/>
      <c r="E842" s="5"/>
    </row>
    <row r="843">
      <c r="A843" s="4"/>
      <c r="E843" s="5"/>
    </row>
    <row r="844">
      <c r="A844" s="4"/>
      <c r="E844" s="5"/>
    </row>
    <row r="845">
      <c r="A845" s="4"/>
      <c r="E845" s="5"/>
    </row>
    <row r="846">
      <c r="A846" s="4"/>
      <c r="E846" s="5"/>
    </row>
    <row r="847">
      <c r="A847" s="4"/>
      <c r="E847" s="5"/>
    </row>
    <row r="848">
      <c r="A848" s="4"/>
      <c r="E848" s="5"/>
    </row>
    <row r="849">
      <c r="A849" s="4"/>
      <c r="E849" s="5"/>
    </row>
    <row r="850">
      <c r="A850" s="4"/>
      <c r="E850" s="5"/>
    </row>
    <row r="851">
      <c r="A851" s="4"/>
      <c r="E851" s="5"/>
    </row>
    <row r="852">
      <c r="A852" s="4"/>
      <c r="E852" s="5"/>
    </row>
    <row r="853">
      <c r="A853" s="4"/>
      <c r="E853" s="5"/>
    </row>
    <row r="854">
      <c r="A854" s="4"/>
      <c r="E854" s="5"/>
    </row>
    <row r="855">
      <c r="A855" s="4"/>
      <c r="E855" s="5"/>
    </row>
    <row r="856">
      <c r="A856" s="4"/>
      <c r="E856" s="5"/>
    </row>
    <row r="857">
      <c r="A857" s="4"/>
      <c r="E857" s="5"/>
    </row>
    <row r="858">
      <c r="A858" s="4"/>
      <c r="E858" s="5"/>
    </row>
    <row r="859">
      <c r="A859" s="4"/>
      <c r="E859" s="5"/>
    </row>
    <row r="860">
      <c r="A860" s="4"/>
      <c r="E860" s="5"/>
    </row>
    <row r="861">
      <c r="A861" s="4"/>
      <c r="E861" s="5"/>
    </row>
    <row r="862">
      <c r="A862" s="4"/>
      <c r="E862" s="5"/>
    </row>
    <row r="863">
      <c r="A863" s="4"/>
      <c r="E863" s="5"/>
    </row>
    <row r="864">
      <c r="A864" s="4"/>
      <c r="E864" s="5"/>
    </row>
    <row r="865">
      <c r="A865" s="4"/>
      <c r="E865" s="5"/>
    </row>
    <row r="866">
      <c r="A866" s="4"/>
      <c r="E866" s="5"/>
    </row>
    <row r="867">
      <c r="A867" s="4"/>
      <c r="E867" s="5"/>
    </row>
    <row r="868">
      <c r="A868" s="4"/>
      <c r="E868" s="5"/>
    </row>
    <row r="869">
      <c r="A869" s="4"/>
      <c r="E869" s="5"/>
    </row>
    <row r="870">
      <c r="A870" s="4"/>
      <c r="E870" s="5"/>
    </row>
    <row r="871">
      <c r="A871" s="4"/>
      <c r="E871" s="5"/>
    </row>
    <row r="872">
      <c r="A872" s="4"/>
      <c r="E872" s="5"/>
    </row>
    <row r="873">
      <c r="A873" s="4"/>
      <c r="E873" s="5"/>
    </row>
    <row r="874">
      <c r="A874" s="4"/>
      <c r="E874" s="5"/>
    </row>
    <row r="875">
      <c r="A875" s="4"/>
      <c r="E875" s="5"/>
    </row>
    <row r="876">
      <c r="A876" s="4"/>
      <c r="E876" s="5"/>
    </row>
    <row r="877">
      <c r="A877" s="4"/>
      <c r="E877" s="5"/>
    </row>
    <row r="878">
      <c r="A878" s="4"/>
      <c r="E878" s="5"/>
    </row>
    <row r="879">
      <c r="A879" s="4"/>
      <c r="E879" s="5"/>
    </row>
    <row r="880">
      <c r="A880" s="4"/>
      <c r="E880" s="5"/>
    </row>
    <row r="881">
      <c r="A881" s="4"/>
      <c r="E881" s="5"/>
    </row>
    <row r="882">
      <c r="A882" s="4"/>
      <c r="E882" s="5"/>
    </row>
    <row r="883">
      <c r="A883" s="4"/>
      <c r="E883" s="5"/>
    </row>
    <row r="884">
      <c r="A884" s="4"/>
      <c r="E884" s="5"/>
    </row>
    <row r="885">
      <c r="A885" s="4"/>
      <c r="E885" s="5"/>
    </row>
    <row r="886">
      <c r="A886" s="4"/>
      <c r="E886" s="5"/>
    </row>
    <row r="887">
      <c r="A887" s="4"/>
      <c r="E887" s="5"/>
    </row>
    <row r="888">
      <c r="A888" s="4"/>
      <c r="E888" s="5"/>
    </row>
    <row r="889">
      <c r="A889" s="4"/>
      <c r="E889" s="5"/>
    </row>
    <row r="890">
      <c r="A890" s="4"/>
      <c r="E890" s="5"/>
    </row>
    <row r="891">
      <c r="A891" s="4"/>
      <c r="E891" s="5"/>
    </row>
    <row r="892">
      <c r="A892" s="4"/>
      <c r="E892" s="5"/>
    </row>
    <row r="893">
      <c r="A893" s="4"/>
      <c r="E893" s="5"/>
    </row>
    <row r="894">
      <c r="A894" s="4"/>
      <c r="E894" s="5"/>
    </row>
    <row r="895">
      <c r="A895" s="4"/>
      <c r="E895" s="5"/>
    </row>
    <row r="896">
      <c r="A896" s="4"/>
      <c r="E896" s="5"/>
    </row>
    <row r="897">
      <c r="A897" s="4"/>
      <c r="E897" s="5"/>
    </row>
    <row r="898">
      <c r="A898" s="4"/>
      <c r="E898" s="5"/>
    </row>
    <row r="899">
      <c r="A899" s="4"/>
      <c r="E899" s="5"/>
    </row>
    <row r="900">
      <c r="A900" s="4"/>
      <c r="E900" s="5"/>
    </row>
    <row r="901">
      <c r="A901" s="4"/>
      <c r="E901" s="5"/>
    </row>
    <row r="902">
      <c r="A902" s="4"/>
      <c r="E902" s="5"/>
    </row>
    <row r="903">
      <c r="A903" s="4"/>
      <c r="E903" s="5"/>
    </row>
    <row r="904">
      <c r="A904" s="4"/>
      <c r="E904" s="5"/>
    </row>
    <row r="905">
      <c r="A905" s="4"/>
      <c r="E905" s="5"/>
    </row>
    <row r="906">
      <c r="A906" s="4"/>
      <c r="E906" s="5"/>
    </row>
    <row r="907">
      <c r="A907" s="4"/>
      <c r="E907" s="5"/>
    </row>
    <row r="908">
      <c r="A908" s="4"/>
      <c r="E908" s="5"/>
    </row>
    <row r="909">
      <c r="A909" s="4"/>
      <c r="E909" s="5"/>
    </row>
    <row r="910">
      <c r="A910" s="4"/>
      <c r="E910" s="5"/>
    </row>
    <row r="911">
      <c r="A911" s="4"/>
      <c r="E911" s="5"/>
    </row>
    <row r="912">
      <c r="A912" s="4"/>
      <c r="E912" s="5"/>
    </row>
    <row r="913">
      <c r="A913" s="4"/>
      <c r="E913" s="5"/>
    </row>
    <row r="914">
      <c r="A914" s="4"/>
      <c r="E914" s="5"/>
    </row>
    <row r="915">
      <c r="A915" s="4"/>
      <c r="E915" s="5"/>
    </row>
    <row r="916">
      <c r="A916" s="4"/>
      <c r="E916" s="5"/>
    </row>
    <row r="917">
      <c r="A917" s="4"/>
      <c r="E917" s="5"/>
    </row>
    <row r="918">
      <c r="A918" s="4"/>
      <c r="E918" s="5"/>
    </row>
    <row r="919">
      <c r="A919" s="4"/>
      <c r="E919" s="5"/>
    </row>
    <row r="920">
      <c r="A920" s="4"/>
      <c r="E920" s="5"/>
    </row>
    <row r="921">
      <c r="A921" s="4"/>
      <c r="E921" s="5"/>
    </row>
    <row r="922">
      <c r="A922" s="4"/>
      <c r="E922" s="5"/>
    </row>
    <row r="923">
      <c r="A923" s="4"/>
      <c r="E923" s="5"/>
    </row>
    <row r="924">
      <c r="A924" s="4"/>
      <c r="E924" s="5"/>
    </row>
    <row r="925">
      <c r="A925" s="4"/>
      <c r="E925" s="5"/>
    </row>
    <row r="926">
      <c r="A926" s="4"/>
      <c r="E926" s="5"/>
    </row>
    <row r="927">
      <c r="A927" s="4"/>
      <c r="E927" s="5"/>
    </row>
    <row r="928">
      <c r="A928" s="4"/>
      <c r="E928" s="5"/>
    </row>
    <row r="929">
      <c r="A929" s="4"/>
      <c r="E929" s="5"/>
    </row>
    <row r="930">
      <c r="A930" s="4"/>
      <c r="E930" s="5"/>
    </row>
    <row r="931">
      <c r="A931" s="4"/>
      <c r="E931" s="5"/>
    </row>
    <row r="932">
      <c r="A932" s="4"/>
      <c r="E932" s="5"/>
    </row>
    <row r="933">
      <c r="A933" s="4"/>
      <c r="E933" s="5"/>
    </row>
    <row r="934">
      <c r="A934" s="4"/>
      <c r="E934" s="5"/>
    </row>
    <row r="935">
      <c r="A935" s="4"/>
      <c r="E935" s="5"/>
    </row>
    <row r="936">
      <c r="A936" s="4"/>
      <c r="E936" s="5"/>
    </row>
    <row r="937">
      <c r="A937" s="4"/>
      <c r="E937" s="5"/>
    </row>
    <row r="938">
      <c r="A938" s="4"/>
      <c r="E938" s="5"/>
    </row>
    <row r="939">
      <c r="A939" s="4"/>
      <c r="E939" s="5"/>
    </row>
    <row r="940">
      <c r="A940" s="4"/>
      <c r="E940" s="5"/>
    </row>
    <row r="941">
      <c r="A941" s="4"/>
      <c r="E941" s="5"/>
    </row>
    <row r="942">
      <c r="A942" s="4"/>
      <c r="E942" s="5"/>
    </row>
    <row r="943">
      <c r="A943" s="4"/>
      <c r="E943" s="5"/>
    </row>
    <row r="944">
      <c r="A944" s="4"/>
      <c r="E944" s="5"/>
    </row>
  </sheetData>
  <dataValidations>
    <dataValidation type="list" allowBlank="1" sqref="A8:A13">
      <formula1>"**Liquidity**,**Liquidity**,**Liquidity**,**Project Flow**,**Project Flow**,**Project Flow**,**Project Flow**,**Project Flow**,**Project Flow**,**Project Flow**,**Risk**,**Sales**,**Field Ops**,**Field Ops**,**PM Accountability**,**PM Accountability**,**P"&amp;"M Accountability**,**PM Accountability**,**PM Scorecard**,**PM Scorecard**,**PM Scorecard**,**PM Scorecard**"</formula1>
    </dataValidation>
  </dataValidations>
  <hyperlinks>
    <hyperlink r:id="rId1" ref="D4"/>
    <hyperlink r:id="rId2" ref="D5"/>
  </hyperlinks>
  <drawing r:id="rId3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88"/>
    <col customWidth="1" min="2" max="6" width="23.0"/>
    <col customWidth="1" min="7" max="7" width="19.5"/>
    <col customWidth="1" min="8" max="8" width="24.5"/>
  </cols>
  <sheetData>
    <row r="1" ht="22.5" customHeight="1">
      <c r="A1" s="6" t="s">
        <v>5</v>
      </c>
      <c r="B1" s="7" t="s">
        <v>6</v>
      </c>
      <c r="C1" s="7" t="s">
        <v>7</v>
      </c>
      <c r="D1" s="7" t="s">
        <v>8</v>
      </c>
      <c r="E1" s="7" t="s">
        <v>9</v>
      </c>
      <c r="F1" s="7" t="s">
        <v>10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ht="22.5" customHeight="1">
      <c r="A2" s="13" t="s">
        <v>11</v>
      </c>
      <c r="B2" s="14" t="s">
        <v>12</v>
      </c>
      <c r="C2" s="14" t="s">
        <v>13</v>
      </c>
      <c r="D2" s="14" t="s">
        <v>14</v>
      </c>
      <c r="E2" s="15" t="s">
        <v>42</v>
      </c>
      <c r="F2" s="14" t="s">
        <v>16</v>
      </c>
    </row>
    <row r="4" ht="22.5" customHeight="1">
      <c r="A4" s="16" t="s">
        <v>43</v>
      </c>
      <c r="B4" s="16" t="s">
        <v>44</v>
      </c>
      <c r="C4" s="17" t="s">
        <v>45</v>
      </c>
      <c r="D4" s="16" t="s">
        <v>46</v>
      </c>
      <c r="E4" s="17" t="s">
        <v>47</v>
      </c>
      <c r="F4" s="17" t="s">
        <v>48</v>
      </c>
      <c r="G4" s="17" t="s">
        <v>49</v>
      </c>
      <c r="H4" s="17" t="s">
        <v>50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ht="22.5" customHeight="1">
      <c r="A5" s="19" t="s">
        <v>51</v>
      </c>
      <c r="B5" s="20">
        <v>500000.0</v>
      </c>
      <c r="C5" s="21">
        <v>450000.0</v>
      </c>
      <c r="D5" s="20">
        <v>1000000.0</v>
      </c>
      <c r="E5" s="22">
        <v>0.4</v>
      </c>
      <c r="F5" s="23">
        <f t="shared" ref="F5:F10" si="1">SUM(C5,(D5*E5))</f>
        <v>850000</v>
      </c>
      <c r="G5" s="24">
        <v>450000.0</v>
      </c>
      <c r="H5" s="25">
        <f t="shared" ref="H5:H10" si="2">F5/G5</f>
        <v>1.888888889</v>
      </c>
    </row>
    <row r="6" ht="22.5" customHeight="1">
      <c r="A6" s="19" t="s">
        <v>52</v>
      </c>
      <c r="B6" s="20">
        <v>480000.0</v>
      </c>
      <c r="C6" s="21">
        <v>450000.0</v>
      </c>
      <c r="D6" s="20">
        <v>1200000.0</v>
      </c>
      <c r="E6" s="22">
        <v>0.35</v>
      </c>
      <c r="F6" s="23">
        <f t="shared" si="1"/>
        <v>870000</v>
      </c>
      <c r="G6" s="24">
        <v>600000.0</v>
      </c>
      <c r="H6" s="25">
        <f t="shared" si="2"/>
        <v>1.45</v>
      </c>
    </row>
    <row r="7" ht="22.5" customHeight="1">
      <c r="A7" s="19" t="s">
        <v>53</v>
      </c>
      <c r="B7" s="20">
        <v>550000.0</v>
      </c>
      <c r="C7" s="21">
        <v>500000.0</v>
      </c>
      <c r="D7" s="20">
        <v>900000.0</v>
      </c>
      <c r="E7" s="22">
        <v>0.5</v>
      </c>
      <c r="F7" s="23">
        <f t="shared" si="1"/>
        <v>950000</v>
      </c>
      <c r="G7" s="24">
        <v>450000.0</v>
      </c>
      <c r="H7" s="25">
        <f t="shared" si="2"/>
        <v>2.111111111</v>
      </c>
    </row>
    <row r="8" ht="22.5" customHeight="1">
      <c r="A8" s="19" t="s">
        <v>54</v>
      </c>
      <c r="B8" s="20">
        <v>600000.0</v>
      </c>
      <c r="C8" s="21">
        <v>550000.0</v>
      </c>
      <c r="D8" s="20">
        <v>1500000.0</v>
      </c>
      <c r="E8" s="22">
        <v>0.3</v>
      </c>
      <c r="F8" s="23">
        <f t="shared" si="1"/>
        <v>1000000</v>
      </c>
      <c r="G8" s="24">
        <v>500000.0</v>
      </c>
      <c r="H8" s="25">
        <f t="shared" si="2"/>
        <v>2</v>
      </c>
    </row>
    <row r="9" ht="22.5" customHeight="1">
      <c r="A9" s="19" t="s">
        <v>55</v>
      </c>
      <c r="B9" s="20">
        <v>520000.0</v>
      </c>
      <c r="C9" s="21">
        <v>600000.0</v>
      </c>
      <c r="D9" s="20">
        <v>800000.0</v>
      </c>
      <c r="E9" s="22">
        <v>0.6</v>
      </c>
      <c r="F9" s="23">
        <f t="shared" si="1"/>
        <v>1080000</v>
      </c>
      <c r="G9" s="24">
        <v>498000.0</v>
      </c>
      <c r="H9" s="25">
        <f t="shared" si="2"/>
        <v>2.168674699</v>
      </c>
    </row>
    <row r="10" ht="22.5" customHeight="1">
      <c r="A10" s="19" t="s">
        <v>56</v>
      </c>
      <c r="B10" s="20">
        <v>700000.0</v>
      </c>
      <c r="C10" s="21">
        <v>650000.0</v>
      </c>
      <c r="D10" s="20">
        <v>1100000.0</v>
      </c>
      <c r="E10" s="22">
        <v>0.45</v>
      </c>
      <c r="F10" s="23">
        <f t="shared" si="1"/>
        <v>1145000</v>
      </c>
      <c r="G10" s="24">
        <v>540000.0</v>
      </c>
      <c r="H10" s="25">
        <f t="shared" si="2"/>
        <v>2.12037037</v>
      </c>
    </row>
  </sheetData>
  <conditionalFormatting sqref="H5:H10">
    <cfRule type="cellIs" dxfId="7" priority="1" stopIfTrue="1" operator="lessThan">
      <formula>2</formula>
    </cfRule>
  </conditionalFormatting>
  <dataValidations>
    <dataValidation type="list" allowBlank="1" sqref="A2">
      <formula1>"**Liquidity**,**Liquidity**,**Liquidity**,**Project Flow**,**Project Flow**,**Project Flow**,**Project Flow**,**Project Flow**,**Project Flow**,**Project Flow**,**Risk**,**Sales**,**Field Ops**,**Field Ops**,**PM Accountability**,**PM Accountability**,**P"&amp;"M Accountability**,**PM Accountability**,**PM Scorecard**,**PM Scorecard**,**PM Scorecard**,**PM Scorecard**"</formula1>
    </dataValidation>
    <dataValidation type="custom" allowBlank="1" showDropDown="1" sqref="B5:H10">
      <formula1>AND(ISNUMBER(B5),(NOT(OR(NOT(ISERROR(DATEVALUE(B5))), AND(ISNUMBER(B5), LEFT(CELL("format", B5))="D")))))</formula1>
    </dataValidation>
  </dataValidations>
  <drawing r:id="rId1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88"/>
    <col customWidth="1" min="2" max="6" width="23.0"/>
    <col customWidth="1" min="7" max="7" width="19.5"/>
    <col customWidth="1" min="8" max="8" width="24.5"/>
  </cols>
  <sheetData>
    <row r="1" ht="22.5" customHeight="1">
      <c r="A1" s="6" t="s">
        <v>5</v>
      </c>
      <c r="B1" s="7" t="s">
        <v>6</v>
      </c>
      <c r="C1" s="7" t="s">
        <v>7</v>
      </c>
      <c r="D1" s="7" t="s">
        <v>8</v>
      </c>
      <c r="E1" s="7" t="s">
        <v>9</v>
      </c>
      <c r="F1" s="7" t="s">
        <v>10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ht="22.5" customHeight="1">
      <c r="A2" s="26" t="s">
        <v>11</v>
      </c>
      <c r="B2" s="27" t="s">
        <v>17</v>
      </c>
      <c r="C2" s="28" t="s">
        <v>57</v>
      </c>
      <c r="D2" s="27" t="s">
        <v>19</v>
      </c>
      <c r="E2" s="28" t="s">
        <v>58</v>
      </c>
      <c r="F2" s="29" t="s">
        <v>59</v>
      </c>
    </row>
    <row r="4" ht="22.5" customHeight="1">
      <c r="A4" s="16" t="s">
        <v>43</v>
      </c>
      <c r="B4" s="17" t="s">
        <v>60</v>
      </c>
      <c r="C4" s="17" t="s">
        <v>61</v>
      </c>
      <c r="D4" s="17" t="s">
        <v>62</v>
      </c>
      <c r="E4" s="17" t="s">
        <v>63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22.5" customHeight="1">
      <c r="A5" s="19" t="s">
        <v>51</v>
      </c>
      <c r="B5" s="21">
        <v>2000000.0</v>
      </c>
      <c r="C5" s="21">
        <v>800000.0</v>
      </c>
      <c r="D5" s="21">
        <v>1200000.0</v>
      </c>
      <c r="E5" s="30">
        <f t="shared" ref="E5:E10" si="1">C5/B5</f>
        <v>0.4</v>
      </c>
    </row>
    <row r="6" ht="22.5" customHeight="1">
      <c r="A6" s="19" t="s">
        <v>52</v>
      </c>
      <c r="B6" s="21">
        <v>2000000.0</v>
      </c>
      <c r="C6" s="21">
        <v>950000.0</v>
      </c>
      <c r="D6" s="21">
        <v>1050000.0</v>
      </c>
      <c r="E6" s="30">
        <f t="shared" si="1"/>
        <v>0.475</v>
      </c>
    </row>
    <row r="7" ht="22.5" customHeight="1">
      <c r="A7" s="19" t="s">
        <v>53</v>
      </c>
      <c r="B7" s="21">
        <v>2000000.0</v>
      </c>
      <c r="C7" s="21">
        <v>700000.0</v>
      </c>
      <c r="D7" s="21">
        <v>1300000.0</v>
      </c>
      <c r="E7" s="30">
        <f t="shared" si="1"/>
        <v>0.35</v>
      </c>
    </row>
    <row r="8" ht="22.5" customHeight="1">
      <c r="A8" s="19" t="s">
        <v>54</v>
      </c>
      <c r="B8" s="21">
        <v>2500000.0</v>
      </c>
      <c r="C8" s="21">
        <v>1100000.0</v>
      </c>
      <c r="D8" s="21">
        <v>1400000.0</v>
      </c>
      <c r="E8" s="30">
        <f t="shared" si="1"/>
        <v>0.44</v>
      </c>
    </row>
    <row r="9" ht="22.5" customHeight="1">
      <c r="A9" s="19" t="s">
        <v>55</v>
      </c>
      <c r="B9" s="21">
        <v>2500000.0</v>
      </c>
      <c r="C9" s="21">
        <v>1350000.0</v>
      </c>
      <c r="D9" s="21">
        <v>1150000.0</v>
      </c>
      <c r="E9" s="30">
        <f t="shared" si="1"/>
        <v>0.54</v>
      </c>
    </row>
    <row r="10" ht="22.5" customHeight="1">
      <c r="A10" s="19" t="s">
        <v>56</v>
      </c>
      <c r="B10" s="21">
        <v>2500000.0</v>
      </c>
      <c r="C10" s="21">
        <v>900000.0</v>
      </c>
      <c r="D10" s="21">
        <v>1600000.0</v>
      </c>
      <c r="E10" s="30">
        <f t="shared" si="1"/>
        <v>0.36</v>
      </c>
    </row>
  </sheetData>
  <conditionalFormatting sqref="E5:E10">
    <cfRule type="cellIs" dxfId="9" priority="1" stopIfTrue="1" operator="greaterThan">
      <formula>0.2</formula>
    </cfRule>
  </conditionalFormatting>
  <dataValidations>
    <dataValidation type="list" allowBlank="1" sqref="A2">
      <formula1>"**Liquidity**,**Liquidity**,**Liquidity**,**Project Flow**,**Project Flow**,**Project Flow**,**Project Flow**,**Project Flow**,**Project Flow**,**Project Flow**,**Risk**,**Sales**,**Field Ops**,**Field Ops**,**PM Accountability**,**PM Accountability**,**P"&amp;"M Accountability**,**PM Accountability**,**PM Scorecard**,**PM Scorecard**,**PM Scorecard**,**PM Scorecard**"</formula1>
    </dataValidation>
    <dataValidation type="custom" allowBlank="1" showDropDown="1" sqref="B5:E10">
      <formula1>AND(ISNUMBER(B5),(NOT(OR(NOT(ISERROR(DATEVALUE(B5))), AND(ISNUMBER(B5), LEFT(CELL("format", B5))="D")))))</formula1>
    </dataValidation>
  </dataValidations>
  <drawing r:id="rId1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38"/>
    <col customWidth="1" min="2" max="2" width="22.0"/>
    <col customWidth="1" min="3" max="3" width="28.13"/>
    <col customWidth="1" min="4" max="4" width="16.25"/>
    <col customWidth="1" min="5" max="5" width="16.63"/>
    <col customWidth="1" min="6" max="6" width="16.38"/>
    <col customWidth="1" min="7" max="7" width="5.75"/>
    <col customWidth="1" min="8" max="8" width="21.5"/>
    <col customWidth="1" min="9" max="10" width="25.5"/>
    <col customWidth="1" min="11" max="11" width="32.5"/>
    <col customWidth="1" min="12" max="12" width="27.5"/>
    <col customWidth="1" min="13" max="13" width="14.88"/>
    <col customWidth="1" min="14" max="15" width="15.25"/>
    <col customWidth="1" min="16" max="16" width="17.5"/>
    <col customWidth="1" min="17" max="17" width="19.0"/>
    <col customWidth="1" min="18" max="18" width="18.13"/>
    <col customWidth="1" min="19" max="20" width="24.63"/>
    <col customWidth="1" min="21" max="21" width="18.75"/>
    <col customWidth="1" min="22" max="22" width="22.75"/>
    <col customWidth="1" min="23" max="23" width="22.88"/>
    <col customWidth="1" min="24" max="25" width="25.5"/>
    <col customWidth="1" min="26" max="26" width="15.13"/>
    <col customWidth="1" min="27" max="27" width="18.25"/>
    <col customWidth="1" min="28" max="28" width="20.63"/>
    <col customWidth="1" min="29" max="30" width="22.75"/>
    <col customWidth="1" min="31" max="31" width="18.25"/>
    <col customWidth="1" min="32" max="32" width="15.25"/>
    <col customWidth="1" min="33" max="33" width="22.63"/>
  </cols>
  <sheetData>
    <row r="1" ht="22.5" customHeight="1">
      <c r="A1" s="31" t="s">
        <v>5</v>
      </c>
      <c r="B1" s="32" t="s">
        <v>6</v>
      </c>
      <c r="C1" s="32" t="s">
        <v>7</v>
      </c>
      <c r="D1" s="32" t="s">
        <v>8</v>
      </c>
      <c r="E1" s="32" t="s">
        <v>9</v>
      </c>
      <c r="F1" s="32" t="s">
        <v>10</v>
      </c>
      <c r="H1" s="33" t="s">
        <v>43</v>
      </c>
      <c r="I1" s="33" t="s">
        <v>64</v>
      </c>
      <c r="J1" s="33" t="s">
        <v>65</v>
      </c>
      <c r="K1" s="33" t="s">
        <v>66</v>
      </c>
      <c r="L1" s="33" t="s">
        <v>67</v>
      </c>
      <c r="M1" s="34" t="s">
        <v>68</v>
      </c>
      <c r="N1" s="33" t="s">
        <v>69</v>
      </c>
      <c r="O1" s="33" t="s">
        <v>70</v>
      </c>
      <c r="P1" s="33" t="s">
        <v>71</v>
      </c>
      <c r="Q1" s="33" t="s">
        <v>72</v>
      </c>
      <c r="R1" s="34" t="s">
        <v>73</v>
      </c>
      <c r="S1" s="33" t="s">
        <v>74</v>
      </c>
      <c r="T1" s="33" t="s">
        <v>75</v>
      </c>
      <c r="U1" s="33" t="s">
        <v>76</v>
      </c>
      <c r="V1" s="33" t="s">
        <v>77</v>
      </c>
      <c r="W1" s="34" t="s">
        <v>78</v>
      </c>
      <c r="X1" s="33" t="s">
        <v>79</v>
      </c>
      <c r="Y1" s="33" t="s">
        <v>80</v>
      </c>
      <c r="Z1" s="33" t="s">
        <v>81</v>
      </c>
      <c r="AA1" s="33" t="s">
        <v>82</v>
      </c>
      <c r="AB1" s="34" t="s">
        <v>83</v>
      </c>
      <c r="AC1" s="33" t="s">
        <v>84</v>
      </c>
      <c r="AD1" s="33" t="s">
        <v>85</v>
      </c>
      <c r="AE1" s="33" t="s">
        <v>86</v>
      </c>
      <c r="AF1" s="33" t="s">
        <v>87</v>
      </c>
      <c r="AG1" s="33" t="s">
        <v>88</v>
      </c>
    </row>
    <row r="2" ht="66.0" customHeight="1">
      <c r="A2" s="35" t="s">
        <v>11</v>
      </c>
      <c r="B2" s="36" t="s">
        <v>22</v>
      </c>
      <c r="C2" s="36" t="s">
        <v>23</v>
      </c>
      <c r="D2" s="37" t="s">
        <v>24</v>
      </c>
      <c r="E2" s="38" t="s">
        <v>89</v>
      </c>
      <c r="F2" s="37" t="s">
        <v>26</v>
      </c>
      <c r="H2" s="39">
        <v>1.0</v>
      </c>
      <c r="I2" s="40">
        <v>3000000.0</v>
      </c>
      <c r="J2" s="40">
        <f t="shared" ref="J2:J19" si="1">SUM($I$2:I2)</f>
        <v>3000000</v>
      </c>
      <c r="K2" s="40">
        <v>0.0</v>
      </c>
      <c r="L2" s="40">
        <v>-3000000.0</v>
      </c>
      <c r="M2" s="41">
        <f t="shared" ref="M2:M19" si="2">IF(H2=1, L2, M1 + L2)</f>
        <v>-3000000</v>
      </c>
      <c r="N2" s="40">
        <v>5000000.0</v>
      </c>
      <c r="O2" s="42">
        <f t="shared" ref="O2:O19" si="3">SUM($N$2:N2)</f>
        <v>5000000</v>
      </c>
      <c r="P2" s="40">
        <v>0.0</v>
      </c>
      <c r="Q2" s="40">
        <v>-5000000.0</v>
      </c>
      <c r="R2" s="41">
        <f t="shared" ref="R2:R19" si="4">IF(H2=1, Q2, R1 + Q2)</f>
        <v>-5000000</v>
      </c>
      <c r="S2" s="40">
        <v>2500000.0</v>
      </c>
      <c r="T2" s="42">
        <f t="shared" ref="T2:T19" si="5">SUM($S$2:S2)</f>
        <v>2500000</v>
      </c>
      <c r="U2" s="40">
        <v>0.0</v>
      </c>
      <c r="V2" s="40">
        <v>-2500000.0</v>
      </c>
      <c r="W2" s="41">
        <f t="shared" ref="W2:W19" si="6">IF(H2=1, V2, W1 + V2)</f>
        <v>-2500000</v>
      </c>
      <c r="X2" s="40">
        <v>1500000.0</v>
      </c>
      <c r="Y2" s="42">
        <f t="shared" ref="Y2:Y19" si="7">SUM($X$2:X2)</f>
        <v>1500000</v>
      </c>
      <c r="Z2" s="40">
        <v>0.0</v>
      </c>
      <c r="AA2" s="40">
        <v>-1500000.0</v>
      </c>
      <c r="AB2" s="41">
        <f t="shared" ref="AB2:AB19" si="8">IF(H2=1, AA2, AB1 + AA2)</f>
        <v>-1500000</v>
      </c>
      <c r="AC2" s="40">
        <v>6000000.0</v>
      </c>
      <c r="AD2" s="42">
        <f t="shared" ref="AD2:AD19" si="9">SUM($AC$2:AC2)</f>
        <v>6000000</v>
      </c>
      <c r="AE2" s="40">
        <v>0.0</v>
      </c>
      <c r="AF2" s="40">
        <v>-6000000.0</v>
      </c>
      <c r="AG2" s="43">
        <f t="shared" ref="AG2:AG19" si="10">IF(H2=1, AF2, AG1 + AF2)</f>
        <v>-6000000</v>
      </c>
    </row>
    <row r="3" ht="22.5" customHeight="1">
      <c r="A3" s="44"/>
      <c r="B3" s="44"/>
      <c r="D3" s="45" t="s">
        <v>90</v>
      </c>
      <c r="H3" s="39">
        <v>2.0</v>
      </c>
      <c r="I3" s="40">
        <v>4000000.0</v>
      </c>
      <c r="J3" s="40">
        <f t="shared" si="1"/>
        <v>7000000</v>
      </c>
      <c r="K3" s="40">
        <v>0.0</v>
      </c>
      <c r="L3" s="40">
        <v>-4000000.0</v>
      </c>
      <c r="M3" s="41">
        <f t="shared" si="2"/>
        <v>-7000000</v>
      </c>
      <c r="N3" s="40">
        <v>6000000.0</v>
      </c>
      <c r="O3" s="40">
        <f t="shared" si="3"/>
        <v>11000000</v>
      </c>
      <c r="P3" s="40">
        <v>0.0</v>
      </c>
      <c r="Q3" s="40">
        <v>-6000000.0</v>
      </c>
      <c r="R3" s="41">
        <f t="shared" si="4"/>
        <v>-11000000</v>
      </c>
      <c r="S3" s="40">
        <v>3500000.0</v>
      </c>
      <c r="T3" s="40">
        <f t="shared" si="5"/>
        <v>6000000</v>
      </c>
      <c r="U3" s="40">
        <v>0.0</v>
      </c>
      <c r="V3" s="40">
        <v>-3500000.0</v>
      </c>
      <c r="W3" s="41">
        <f t="shared" si="6"/>
        <v>-6000000</v>
      </c>
      <c r="X3" s="40">
        <v>2000000.0</v>
      </c>
      <c r="Y3" s="40">
        <f t="shared" si="7"/>
        <v>3500000</v>
      </c>
      <c r="Z3" s="40">
        <v>0.0</v>
      </c>
      <c r="AA3" s="40">
        <v>-2000000.0</v>
      </c>
      <c r="AB3" s="41">
        <f t="shared" si="8"/>
        <v>-3500000</v>
      </c>
      <c r="AC3" s="40">
        <v>7000000.0</v>
      </c>
      <c r="AD3" s="40">
        <f t="shared" si="9"/>
        <v>13000000</v>
      </c>
      <c r="AE3" s="40">
        <v>0.0</v>
      </c>
      <c r="AF3" s="40">
        <v>-7000000.0</v>
      </c>
      <c r="AG3" s="43">
        <f t="shared" si="10"/>
        <v>-13000000</v>
      </c>
    </row>
    <row r="4" ht="22.5" customHeight="1">
      <c r="A4" s="46" t="s">
        <v>91</v>
      </c>
      <c r="B4" s="46" t="s">
        <v>92</v>
      </c>
      <c r="C4" s="47" t="s">
        <v>93</v>
      </c>
      <c r="D4" s="48" t="s">
        <v>43</v>
      </c>
      <c r="E4" s="49" t="s">
        <v>94</v>
      </c>
      <c r="F4" s="50" t="s">
        <v>95</v>
      </c>
      <c r="G4" s="18"/>
      <c r="H4" s="39">
        <v>3.0</v>
      </c>
      <c r="I4" s="40">
        <v>4500000.0</v>
      </c>
      <c r="J4" s="40">
        <f t="shared" si="1"/>
        <v>11500000</v>
      </c>
      <c r="K4" s="40">
        <v>1000000.0</v>
      </c>
      <c r="L4" s="40">
        <v>-3500000.0</v>
      </c>
      <c r="M4" s="41">
        <f t="shared" si="2"/>
        <v>-10500000</v>
      </c>
      <c r="N4" s="40">
        <v>7000000.0</v>
      </c>
      <c r="O4" s="40">
        <f t="shared" si="3"/>
        <v>18000000</v>
      </c>
      <c r="P4" s="40">
        <v>0.0</v>
      </c>
      <c r="Q4" s="40">
        <v>-7000000.0</v>
      </c>
      <c r="R4" s="41">
        <f t="shared" si="4"/>
        <v>-18000000</v>
      </c>
      <c r="S4" s="40">
        <v>4500000.0</v>
      </c>
      <c r="T4" s="40">
        <f t="shared" si="5"/>
        <v>10500000</v>
      </c>
      <c r="U4" s="40">
        <v>0.0</v>
      </c>
      <c r="V4" s="40">
        <v>-4500000.0</v>
      </c>
      <c r="W4" s="41">
        <f t="shared" si="6"/>
        <v>-10500000</v>
      </c>
      <c r="X4" s="40">
        <v>3000000.0</v>
      </c>
      <c r="Y4" s="40">
        <f t="shared" si="7"/>
        <v>6500000</v>
      </c>
      <c r="Z4" s="40">
        <v>500000.0</v>
      </c>
      <c r="AA4" s="40">
        <v>-2500000.0</v>
      </c>
      <c r="AB4" s="41">
        <f t="shared" si="8"/>
        <v>-6000000</v>
      </c>
      <c r="AC4" s="40">
        <v>7000000.0</v>
      </c>
      <c r="AD4" s="40">
        <f t="shared" si="9"/>
        <v>20000000</v>
      </c>
      <c r="AE4" s="40">
        <v>0.0</v>
      </c>
      <c r="AF4" s="40">
        <v>-7000000.0</v>
      </c>
      <c r="AG4" s="43">
        <f t="shared" si="10"/>
        <v>-20000000</v>
      </c>
    </row>
    <row r="5" ht="22.5" customHeight="1">
      <c r="A5" s="51" t="s">
        <v>96</v>
      </c>
      <c r="B5" s="52">
        <v>4.11E7</v>
      </c>
      <c r="D5" s="53">
        <v>3.0</v>
      </c>
      <c r="E5" s="54">
        <f>AVERAGE(
  (SUM(I2:I4)/B5), 
  (SUM(N2:N4)/B6), 
  (SUM(S2:S4)/B7), 
  (SUM(X2:X4)/B8), 
  (SUM(AC2:AC4)/B9)
)</f>
        <v>0.3396969737</v>
      </c>
      <c r="H5" s="39">
        <v>4.0</v>
      </c>
      <c r="I5" s="40">
        <v>5000000.0</v>
      </c>
      <c r="J5" s="40">
        <f t="shared" si="1"/>
        <v>16500000</v>
      </c>
      <c r="K5" s="40">
        <v>0.0</v>
      </c>
      <c r="L5" s="40">
        <v>-5000000.0</v>
      </c>
      <c r="M5" s="41">
        <f t="shared" si="2"/>
        <v>-15500000</v>
      </c>
      <c r="N5" s="40">
        <v>8000000.0</v>
      </c>
      <c r="O5" s="40">
        <f t="shared" si="3"/>
        <v>26000000</v>
      </c>
      <c r="P5" s="40">
        <v>1000000.0</v>
      </c>
      <c r="Q5" s="40">
        <v>-7000000.0</v>
      </c>
      <c r="R5" s="41">
        <f t="shared" si="4"/>
        <v>-25000000</v>
      </c>
      <c r="S5" s="40">
        <v>5500000.0</v>
      </c>
      <c r="T5" s="40">
        <f t="shared" si="5"/>
        <v>16000000</v>
      </c>
      <c r="U5" s="40">
        <v>0.0</v>
      </c>
      <c r="V5" s="40">
        <v>-5500000.0</v>
      </c>
      <c r="W5" s="41">
        <f t="shared" si="6"/>
        <v>-16000000</v>
      </c>
      <c r="X5" s="40">
        <v>4500000.0</v>
      </c>
      <c r="Y5" s="40">
        <f t="shared" si="7"/>
        <v>11000000</v>
      </c>
      <c r="Z5" s="40">
        <v>0.0</v>
      </c>
      <c r="AA5" s="40">
        <v>-4500000.0</v>
      </c>
      <c r="AB5" s="41">
        <f t="shared" si="8"/>
        <v>-10500000</v>
      </c>
      <c r="AC5" s="40">
        <v>6000000.0</v>
      </c>
      <c r="AD5" s="40">
        <f t="shared" si="9"/>
        <v>26000000</v>
      </c>
      <c r="AE5" s="40">
        <v>500000.0</v>
      </c>
      <c r="AF5" s="40">
        <v>-5500000.0</v>
      </c>
      <c r="AG5" s="43">
        <f t="shared" si="10"/>
        <v>-25500000</v>
      </c>
    </row>
    <row r="6" ht="22.5" customHeight="1">
      <c r="A6" s="51" t="s">
        <v>97</v>
      </c>
      <c r="B6" s="52">
        <v>5.06E7</v>
      </c>
      <c r="D6" s="53">
        <v>6.0</v>
      </c>
      <c r="E6" s="54">
        <f>AVERAGE(
  (SUM(I2:I7)/B5), 
  (SUM(N2:N7)/B6), 
  (SUM(S2:S7)/B7), 
  (SUM(X2:X7)/B8), 
  (SUM(AC2:AC7)/B9)
)</f>
        <v>0.7294853695</v>
      </c>
      <c r="H6" s="39">
        <v>5.0</v>
      </c>
      <c r="I6" s="40">
        <v>6000000.0</v>
      </c>
      <c r="J6" s="40">
        <f t="shared" si="1"/>
        <v>22500000</v>
      </c>
      <c r="K6" s="40">
        <v>1500000.0</v>
      </c>
      <c r="L6" s="40">
        <v>-4500000.0</v>
      </c>
      <c r="M6" s="41">
        <f t="shared" si="2"/>
        <v>-20000000</v>
      </c>
      <c r="N6" s="40">
        <v>7500000.0</v>
      </c>
      <c r="O6" s="40">
        <f t="shared" si="3"/>
        <v>33500000</v>
      </c>
      <c r="P6" s="40">
        <v>0.0</v>
      </c>
      <c r="Q6" s="40">
        <v>-7500000.0</v>
      </c>
      <c r="R6" s="41">
        <f t="shared" si="4"/>
        <v>-32500000</v>
      </c>
      <c r="S6" s="40">
        <v>5000000.0</v>
      </c>
      <c r="T6" s="40">
        <f t="shared" si="5"/>
        <v>21000000</v>
      </c>
      <c r="U6" s="40">
        <v>1000000.0</v>
      </c>
      <c r="V6" s="40">
        <v>-4000000.0</v>
      </c>
      <c r="W6" s="41">
        <f t="shared" si="6"/>
        <v>-20000000</v>
      </c>
      <c r="X6" s="40">
        <v>5000000.0</v>
      </c>
      <c r="Y6" s="40">
        <f t="shared" si="7"/>
        <v>16000000</v>
      </c>
      <c r="Z6" s="40">
        <v>1000000.0</v>
      </c>
      <c r="AA6" s="40">
        <v>-4000000.0</v>
      </c>
      <c r="AB6" s="41">
        <f t="shared" si="8"/>
        <v>-14500000</v>
      </c>
      <c r="AC6" s="40">
        <v>1000000.0</v>
      </c>
      <c r="AD6" s="40">
        <f t="shared" si="9"/>
        <v>27000000</v>
      </c>
      <c r="AE6" s="40">
        <v>0.0</v>
      </c>
      <c r="AF6" s="40">
        <v>-1000000.0</v>
      </c>
      <c r="AG6" s="43">
        <f t="shared" si="10"/>
        <v>-26500000</v>
      </c>
    </row>
    <row r="7" ht="22.5" customHeight="1">
      <c r="A7" s="51" t="s">
        <v>98</v>
      </c>
      <c r="B7" s="52">
        <v>3.41E7</v>
      </c>
      <c r="D7" s="53">
        <v>9.0</v>
      </c>
      <c r="E7" s="54">
        <f>AVERAGE(
  (SUM(I2:I10)/B5), 
  (SUM(N2:N10)/B6), 
  (SUM(S2:S10)/B7), 
  (SUM(X2:X10)/B8), 
  (SUM(AC2:AC10)/B9)
)</f>
        <v>0.9123042823</v>
      </c>
      <c r="G7" s="55"/>
      <c r="H7" s="39">
        <v>6.0</v>
      </c>
      <c r="I7" s="40">
        <v>5500000.0</v>
      </c>
      <c r="J7" s="40">
        <f t="shared" si="1"/>
        <v>28000000</v>
      </c>
      <c r="K7" s="40">
        <v>0.0</v>
      </c>
      <c r="L7" s="40">
        <v>-5500000.0</v>
      </c>
      <c r="M7" s="41">
        <f t="shared" si="2"/>
        <v>-25500000</v>
      </c>
      <c r="N7" s="40">
        <v>6000000.0</v>
      </c>
      <c r="O7" s="40">
        <f t="shared" si="3"/>
        <v>39500000</v>
      </c>
      <c r="P7" s="40">
        <v>2000000.0</v>
      </c>
      <c r="Q7" s="40">
        <v>-4000000.0</v>
      </c>
      <c r="R7" s="41">
        <f t="shared" si="4"/>
        <v>-36500000</v>
      </c>
      <c r="S7" s="40">
        <v>4000000.0</v>
      </c>
      <c r="T7" s="40">
        <f t="shared" si="5"/>
        <v>25000000</v>
      </c>
      <c r="U7" s="40">
        <v>0.0</v>
      </c>
      <c r="V7" s="40">
        <v>-4000000.0</v>
      </c>
      <c r="W7" s="41">
        <f t="shared" si="6"/>
        <v>-24000000</v>
      </c>
      <c r="X7" s="40">
        <v>5000000.0</v>
      </c>
      <c r="Y7" s="40">
        <f t="shared" si="7"/>
        <v>21000000</v>
      </c>
      <c r="Z7" s="40">
        <v>0.0</v>
      </c>
      <c r="AA7" s="40">
        <v>-5000000.0</v>
      </c>
      <c r="AB7" s="41">
        <f t="shared" si="8"/>
        <v>-19500000</v>
      </c>
      <c r="AC7" s="40">
        <v>1000000.0</v>
      </c>
      <c r="AD7" s="40">
        <f t="shared" si="9"/>
        <v>28000000</v>
      </c>
      <c r="AE7" s="40">
        <v>1000000.0</v>
      </c>
      <c r="AF7" s="40">
        <v>0.0</v>
      </c>
      <c r="AG7" s="43">
        <f t="shared" si="10"/>
        <v>-26500000</v>
      </c>
    </row>
    <row r="8" ht="22.5" customHeight="1">
      <c r="A8" s="51" t="s">
        <v>99</v>
      </c>
      <c r="B8" s="52">
        <v>3.01E7</v>
      </c>
      <c r="D8" s="53">
        <v>12.0</v>
      </c>
      <c r="E8" s="54">
        <f>AVERAGE(
  (SUM(I2:I13)/B5), 
  (SUM(N2:N13)/B6), 
  (SUM(S2:S13)/B7), 
  (SUM(X2:X13)/B8), 
  (SUM(AC2:AC13)/B9)
)</f>
        <v>0.9706088737</v>
      </c>
      <c r="G8" s="55"/>
      <c r="H8" s="39">
        <v>7.0</v>
      </c>
      <c r="I8" s="40">
        <v>4000000.0</v>
      </c>
      <c r="J8" s="40">
        <f t="shared" si="1"/>
        <v>32000000</v>
      </c>
      <c r="K8" s="40">
        <v>2500000.0</v>
      </c>
      <c r="L8" s="40">
        <v>-1500000.0</v>
      </c>
      <c r="M8" s="41">
        <f t="shared" si="2"/>
        <v>-27000000</v>
      </c>
      <c r="N8" s="40">
        <v>4000000.0</v>
      </c>
      <c r="O8" s="40">
        <f t="shared" si="3"/>
        <v>43500000</v>
      </c>
      <c r="P8" s="40">
        <v>0.0</v>
      </c>
      <c r="Q8" s="40">
        <v>-4000000.0</v>
      </c>
      <c r="R8" s="41">
        <f t="shared" si="4"/>
        <v>-40500000</v>
      </c>
      <c r="S8" s="40">
        <v>3000000.0</v>
      </c>
      <c r="T8" s="40">
        <f t="shared" si="5"/>
        <v>28000000</v>
      </c>
      <c r="U8" s="40">
        <v>1500000.0</v>
      </c>
      <c r="V8" s="40">
        <v>-1500000.0</v>
      </c>
      <c r="W8" s="41">
        <f t="shared" si="6"/>
        <v>-25500000</v>
      </c>
      <c r="X8" s="40">
        <v>4000000.0</v>
      </c>
      <c r="Y8" s="40">
        <f t="shared" si="7"/>
        <v>25000000</v>
      </c>
      <c r="Z8" s="40">
        <v>2000000.0</v>
      </c>
      <c r="AA8" s="40">
        <v>-2000000.0</v>
      </c>
      <c r="AB8" s="41">
        <f t="shared" si="8"/>
        <v>-21500000</v>
      </c>
      <c r="AC8" s="40">
        <v>4000000.0</v>
      </c>
      <c r="AD8" s="40">
        <f t="shared" si="9"/>
        <v>32000000</v>
      </c>
      <c r="AE8" s="40">
        <v>0.0</v>
      </c>
      <c r="AF8" s="40">
        <v>-4000000.0</v>
      </c>
      <c r="AG8" s="43">
        <f t="shared" si="10"/>
        <v>-30500000</v>
      </c>
    </row>
    <row r="9" ht="22.5" customHeight="1">
      <c r="A9" s="56" t="s">
        <v>100</v>
      </c>
      <c r="B9" s="57">
        <v>3.71E7</v>
      </c>
      <c r="C9" s="58"/>
      <c r="D9" s="59">
        <v>15.0</v>
      </c>
      <c r="E9" s="60">
        <f>AVERAGE(
  (SUM(I2:I16)/B5), 
  (SUM(N2:N16)/B6), 
  (SUM(S2:S16)/B7), 
  (SUM(X2:X16)/B8), 
  (SUM(AC2:AC16)/B9)
)</f>
        <v>0.9946561589</v>
      </c>
      <c r="G9" s="55"/>
      <c r="H9" s="39">
        <v>8.0</v>
      </c>
      <c r="I9" s="40">
        <v>3000000.0</v>
      </c>
      <c r="J9" s="40">
        <f t="shared" si="1"/>
        <v>35000000</v>
      </c>
      <c r="K9" s="40">
        <v>0.0</v>
      </c>
      <c r="L9" s="40">
        <v>-3000000.0</v>
      </c>
      <c r="M9" s="41">
        <f t="shared" si="2"/>
        <v>-30000000</v>
      </c>
      <c r="N9" s="40">
        <v>2500000.0</v>
      </c>
      <c r="O9" s="40">
        <f t="shared" si="3"/>
        <v>46000000</v>
      </c>
      <c r="P9" s="40">
        <v>3000000.0</v>
      </c>
      <c r="Q9" s="40">
        <v>500000.0</v>
      </c>
      <c r="R9" s="41">
        <f t="shared" si="4"/>
        <v>-40000000</v>
      </c>
      <c r="S9" s="40">
        <v>2000000.0</v>
      </c>
      <c r="T9" s="40">
        <f t="shared" si="5"/>
        <v>30000000</v>
      </c>
      <c r="U9" s="40">
        <v>0.0</v>
      </c>
      <c r="V9" s="40">
        <v>-2000000.0</v>
      </c>
      <c r="W9" s="41">
        <f t="shared" si="6"/>
        <v>-27500000</v>
      </c>
      <c r="X9" s="40">
        <v>1000000.0</v>
      </c>
      <c r="Y9" s="40">
        <f t="shared" si="7"/>
        <v>26000000</v>
      </c>
      <c r="Z9" s="40">
        <v>0.0</v>
      </c>
      <c r="AA9" s="40">
        <v>-1000000.0</v>
      </c>
      <c r="AB9" s="41">
        <f t="shared" si="8"/>
        <v>-22500000</v>
      </c>
      <c r="AC9" s="40">
        <v>1000000.0</v>
      </c>
      <c r="AD9" s="40">
        <f t="shared" si="9"/>
        <v>33000000</v>
      </c>
      <c r="AE9" s="40">
        <v>2000000.0</v>
      </c>
      <c r="AF9" s="40">
        <v>1000000.0</v>
      </c>
      <c r="AG9" s="43">
        <f t="shared" si="10"/>
        <v>-29500000</v>
      </c>
    </row>
    <row r="10" ht="22.5" customHeight="1">
      <c r="H10" s="39">
        <v>9.0</v>
      </c>
      <c r="I10" s="40">
        <v>2000000.0</v>
      </c>
      <c r="J10" s="40">
        <f t="shared" si="1"/>
        <v>37000000</v>
      </c>
      <c r="K10" s="40">
        <v>4000000.0</v>
      </c>
      <c r="L10" s="40">
        <v>2000000.0</v>
      </c>
      <c r="M10" s="41">
        <f t="shared" si="2"/>
        <v>-28000000</v>
      </c>
      <c r="N10" s="40">
        <v>1500000.0</v>
      </c>
      <c r="O10" s="40">
        <f t="shared" si="3"/>
        <v>47500000</v>
      </c>
      <c r="P10" s="40">
        <v>0.0</v>
      </c>
      <c r="Q10" s="40">
        <v>-1500000.0</v>
      </c>
      <c r="R10" s="41">
        <f t="shared" si="4"/>
        <v>-41500000</v>
      </c>
      <c r="S10" s="40">
        <v>1000000.0</v>
      </c>
      <c r="T10" s="40">
        <f t="shared" si="5"/>
        <v>31000000</v>
      </c>
      <c r="U10" s="40">
        <v>2000000.0</v>
      </c>
      <c r="V10" s="40">
        <v>1000000.0</v>
      </c>
      <c r="W10" s="41">
        <f t="shared" si="6"/>
        <v>-26500000</v>
      </c>
      <c r="X10" s="40">
        <v>1000000.0</v>
      </c>
      <c r="Y10" s="40">
        <f t="shared" si="7"/>
        <v>27000000</v>
      </c>
      <c r="Z10" s="40">
        <v>3000000.0</v>
      </c>
      <c r="AA10" s="40">
        <v>2000000.0</v>
      </c>
      <c r="AB10" s="41">
        <f t="shared" si="8"/>
        <v>-20500000</v>
      </c>
      <c r="AC10" s="40">
        <v>1000000.0</v>
      </c>
      <c r="AD10" s="40">
        <f t="shared" si="9"/>
        <v>34000000</v>
      </c>
      <c r="AE10" s="40">
        <v>0.0</v>
      </c>
      <c r="AF10" s="40">
        <v>-1000000.0</v>
      </c>
      <c r="AG10" s="43">
        <f t="shared" si="10"/>
        <v>-30500000</v>
      </c>
    </row>
    <row r="11" ht="22.5" customHeight="1">
      <c r="H11" s="39">
        <v>10.0</v>
      </c>
      <c r="I11" s="40">
        <v>1500000.0</v>
      </c>
      <c r="J11" s="40">
        <f t="shared" si="1"/>
        <v>38500000</v>
      </c>
      <c r="K11" s="40">
        <v>0.0</v>
      </c>
      <c r="L11" s="40">
        <v>-1500000.0</v>
      </c>
      <c r="M11" s="41">
        <f t="shared" si="2"/>
        <v>-29500000</v>
      </c>
      <c r="N11" s="40">
        <v>1000000.0</v>
      </c>
      <c r="O11" s="40">
        <f t="shared" si="3"/>
        <v>48500000</v>
      </c>
      <c r="P11" s="40">
        <v>5000000.0</v>
      </c>
      <c r="Q11" s="40">
        <v>4000000.0</v>
      </c>
      <c r="R11" s="41">
        <f t="shared" si="4"/>
        <v>-37500000</v>
      </c>
      <c r="S11" s="40">
        <v>1000000.0</v>
      </c>
      <c r="T11" s="40">
        <f t="shared" si="5"/>
        <v>32000000</v>
      </c>
      <c r="U11" s="40">
        <v>0.0</v>
      </c>
      <c r="V11" s="40">
        <v>-1000000.0</v>
      </c>
      <c r="W11" s="41">
        <f t="shared" si="6"/>
        <v>-27500000</v>
      </c>
      <c r="X11" s="40">
        <v>1000000.0</v>
      </c>
      <c r="Y11" s="40">
        <f t="shared" si="7"/>
        <v>28000000</v>
      </c>
      <c r="Z11" s="40">
        <v>0.0</v>
      </c>
      <c r="AA11" s="40">
        <v>-1000000.0</v>
      </c>
      <c r="AB11" s="41">
        <f t="shared" si="8"/>
        <v>-21500000</v>
      </c>
      <c r="AC11" s="40">
        <v>1000000.0</v>
      </c>
      <c r="AD11" s="40">
        <f t="shared" si="9"/>
        <v>35000000</v>
      </c>
      <c r="AE11" s="40">
        <v>4000000.0</v>
      </c>
      <c r="AF11" s="40">
        <v>3000000.0</v>
      </c>
      <c r="AG11" s="43">
        <f t="shared" si="10"/>
        <v>-27500000</v>
      </c>
    </row>
    <row r="12" ht="22.5" customHeight="1">
      <c r="H12" s="39">
        <v>11.0</v>
      </c>
      <c r="I12" s="40">
        <v>1000000.0</v>
      </c>
      <c r="J12" s="40">
        <f t="shared" si="1"/>
        <v>39500000</v>
      </c>
      <c r="K12" s="40">
        <v>6000000.0</v>
      </c>
      <c r="L12" s="40">
        <v>5000000.0</v>
      </c>
      <c r="M12" s="41">
        <f t="shared" si="2"/>
        <v>-24500000</v>
      </c>
      <c r="N12" s="40">
        <v>500000.0</v>
      </c>
      <c r="O12" s="40">
        <f t="shared" si="3"/>
        <v>49000000</v>
      </c>
      <c r="P12" s="40">
        <v>0.0</v>
      </c>
      <c r="Q12" s="40">
        <v>-500000.0</v>
      </c>
      <c r="R12" s="41">
        <f t="shared" si="4"/>
        <v>-38000000</v>
      </c>
      <c r="S12" s="40">
        <v>500000.0</v>
      </c>
      <c r="T12" s="40">
        <f t="shared" si="5"/>
        <v>32500000</v>
      </c>
      <c r="U12" s="40">
        <v>3000000.0</v>
      </c>
      <c r="V12" s="40">
        <v>2500000.0</v>
      </c>
      <c r="W12" s="41">
        <f t="shared" si="6"/>
        <v>-25000000</v>
      </c>
      <c r="X12" s="40">
        <v>500000.0</v>
      </c>
      <c r="Y12" s="40">
        <f t="shared" si="7"/>
        <v>28500000</v>
      </c>
      <c r="Z12" s="40">
        <v>5000000.0</v>
      </c>
      <c r="AA12" s="40">
        <v>4500000.0</v>
      </c>
      <c r="AB12" s="41">
        <f t="shared" si="8"/>
        <v>-17000000</v>
      </c>
      <c r="AC12" s="40">
        <v>500000.0</v>
      </c>
      <c r="AD12" s="40">
        <f t="shared" si="9"/>
        <v>35500000</v>
      </c>
      <c r="AE12" s="40">
        <v>0.0</v>
      </c>
      <c r="AF12" s="40">
        <v>-500000.0</v>
      </c>
      <c r="AG12" s="43">
        <f t="shared" si="10"/>
        <v>-28000000</v>
      </c>
    </row>
    <row r="13" ht="22.5" customHeight="1">
      <c r="H13" s="39">
        <v>12.0</v>
      </c>
      <c r="I13" s="40">
        <v>500000.0</v>
      </c>
      <c r="J13" s="40">
        <f t="shared" si="1"/>
        <v>40000000</v>
      </c>
      <c r="K13" s="40">
        <v>0.0</v>
      </c>
      <c r="L13" s="40">
        <v>-500000.0</v>
      </c>
      <c r="M13" s="41">
        <f t="shared" si="2"/>
        <v>-25000000</v>
      </c>
      <c r="N13" s="40">
        <v>500000.0</v>
      </c>
      <c r="O13" s="40">
        <f t="shared" si="3"/>
        <v>49500000</v>
      </c>
      <c r="P13" s="40">
        <v>7000000.0</v>
      </c>
      <c r="Q13" s="40">
        <v>6500000.0</v>
      </c>
      <c r="R13" s="41">
        <f t="shared" si="4"/>
        <v>-31500000</v>
      </c>
      <c r="S13" s="40">
        <v>500000.0</v>
      </c>
      <c r="T13" s="40">
        <f t="shared" si="5"/>
        <v>33000000</v>
      </c>
      <c r="U13" s="40">
        <v>0.0</v>
      </c>
      <c r="V13" s="40">
        <v>-500000.0</v>
      </c>
      <c r="W13" s="41">
        <f t="shared" si="6"/>
        <v>-25500000</v>
      </c>
      <c r="X13" s="40">
        <v>500000.0</v>
      </c>
      <c r="Y13" s="40">
        <f t="shared" si="7"/>
        <v>29000000</v>
      </c>
      <c r="Z13" s="40">
        <v>0.0</v>
      </c>
      <c r="AA13" s="40">
        <v>-500000.0</v>
      </c>
      <c r="AB13" s="41">
        <f t="shared" si="8"/>
        <v>-17500000</v>
      </c>
      <c r="AC13" s="40">
        <v>500000.0</v>
      </c>
      <c r="AD13" s="40">
        <f t="shared" si="9"/>
        <v>36000000</v>
      </c>
      <c r="AE13" s="40">
        <v>6000000.0</v>
      </c>
      <c r="AF13" s="40">
        <v>5500000.0</v>
      </c>
      <c r="AG13" s="43">
        <f t="shared" si="10"/>
        <v>-22500000</v>
      </c>
    </row>
    <row r="14" ht="22.5" customHeight="1">
      <c r="H14" s="39">
        <v>13.0</v>
      </c>
      <c r="I14" s="40">
        <v>400000.0</v>
      </c>
      <c r="J14" s="40">
        <f t="shared" si="1"/>
        <v>40400000</v>
      </c>
      <c r="K14" s="40">
        <v>8000000.0</v>
      </c>
      <c r="L14" s="40">
        <v>7600000.0</v>
      </c>
      <c r="M14" s="41">
        <f t="shared" si="2"/>
        <v>-17400000</v>
      </c>
      <c r="N14" s="40">
        <v>400000.0</v>
      </c>
      <c r="O14" s="40">
        <f t="shared" si="3"/>
        <v>49900000</v>
      </c>
      <c r="P14" s="40">
        <v>0.0</v>
      </c>
      <c r="Q14" s="40">
        <v>-400000.0</v>
      </c>
      <c r="R14" s="41">
        <f t="shared" si="4"/>
        <v>-31900000</v>
      </c>
      <c r="S14" s="40">
        <v>400000.0</v>
      </c>
      <c r="T14" s="40">
        <f t="shared" si="5"/>
        <v>33400000</v>
      </c>
      <c r="U14" s="40">
        <v>4000000.0</v>
      </c>
      <c r="V14" s="40">
        <v>3600000.0</v>
      </c>
      <c r="W14" s="41">
        <f t="shared" si="6"/>
        <v>-21900000</v>
      </c>
      <c r="X14" s="40">
        <v>400000.0</v>
      </c>
      <c r="Y14" s="40">
        <f t="shared" si="7"/>
        <v>29400000</v>
      </c>
      <c r="Z14" s="40">
        <v>7000000.0</v>
      </c>
      <c r="AA14" s="40">
        <v>6600000.0</v>
      </c>
      <c r="AB14" s="41">
        <f t="shared" si="8"/>
        <v>-10900000</v>
      </c>
      <c r="AC14" s="40">
        <v>400000.0</v>
      </c>
      <c r="AD14" s="40">
        <f t="shared" si="9"/>
        <v>36400000</v>
      </c>
      <c r="AE14" s="40">
        <v>0.0</v>
      </c>
      <c r="AF14" s="40">
        <v>-400000.0</v>
      </c>
      <c r="AG14" s="43">
        <f t="shared" si="10"/>
        <v>-22900000</v>
      </c>
    </row>
    <row r="15" ht="22.5" customHeight="1">
      <c r="H15" s="39">
        <v>14.0</v>
      </c>
      <c r="I15" s="40">
        <v>300000.0</v>
      </c>
      <c r="J15" s="40">
        <f t="shared" si="1"/>
        <v>40700000</v>
      </c>
      <c r="K15" s="40">
        <v>0.0</v>
      </c>
      <c r="L15" s="40">
        <v>-300000.0</v>
      </c>
      <c r="M15" s="41">
        <f t="shared" si="2"/>
        <v>-17700000</v>
      </c>
      <c r="N15" s="40">
        <v>300000.0</v>
      </c>
      <c r="O15" s="40">
        <f t="shared" si="3"/>
        <v>50200000</v>
      </c>
      <c r="P15" s="40">
        <v>9000000.0</v>
      </c>
      <c r="Q15" s="40">
        <v>8700000.0</v>
      </c>
      <c r="R15" s="41">
        <f t="shared" si="4"/>
        <v>-23200000</v>
      </c>
      <c r="S15" s="40">
        <v>300000.0</v>
      </c>
      <c r="T15" s="40">
        <f t="shared" si="5"/>
        <v>33700000</v>
      </c>
      <c r="U15" s="40">
        <v>0.0</v>
      </c>
      <c r="V15" s="40">
        <v>-300000.0</v>
      </c>
      <c r="W15" s="41">
        <f t="shared" si="6"/>
        <v>-22200000</v>
      </c>
      <c r="X15" s="40">
        <v>300000.0</v>
      </c>
      <c r="Y15" s="40">
        <f t="shared" si="7"/>
        <v>29700000</v>
      </c>
      <c r="Z15" s="40">
        <v>0.0</v>
      </c>
      <c r="AA15" s="40">
        <v>-300000.0</v>
      </c>
      <c r="AB15" s="41">
        <f t="shared" si="8"/>
        <v>-11200000</v>
      </c>
      <c r="AC15" s="40">
        <v>300000.0</v>
      </c>
      <c r="AD15" s="40">
        <f t="shared" si="9"/>
        <v>36700000</v>
      </c>
      <c r="AE15" s="40">
        <v>8000000.0</v>
      </c>
      <c r="AF15" s="40">
        <v>7700000.0</v>
      </c>
      <c r="AG15" s="43">
        <f t="shared" si="10"/>
        <v>-15200000</v>
      </c>
    </row>
    <row r="16" ht="22.5" customHeight="1">
      <c r="H16" s="39">
        <v>15.0</v>
      </c>
      <c r="I16" s="40">
        <v>200000.0</v>
      </c>
      <c r="J16" s="40">
        <f t="shared" si="1"/>
        <v>40900000</v>
      </c>
      <c r="K16" s="40">
        <v>1.0E7</v>
      </c>
      <c r="L16" s="40">
        <v>9800000.0</v>
      </c>
      <c r="M16" s="41">
        <f t="shared" si="2"/>
        <v>-7900000</v>
      </c>
      <c r="N16" s="40">
        <v>200000.0</v>
      </c>
      <c r="O16" s="40">
        <f t="shared" si="3"/>
        <v>50400000</v>
      </c>
      <c r="P16" s="40">
        <v>0.0</v>
      </c>
      <c r="Q16" s="40">
        <v>-200000.0</v>
      </c>
      <c r="R16" s="41">
        <f t="shared" si="4"/>
        <v>-23400000</v>
      </c>
      <c r="S16" s="40">
        <v>200000.0</v>
      </c>
      <c r="T16" s="40">
        <f t="shared" si="5"/>
        <v>33900000</v>
      </c>
      <c r="U16" s="40">
        <v>5000000.0</v>
      </c>
      <c r="V16" s="40">
        <v>4800000.0</v>
      </c>
      <c r="W16" s="41">
        <f t="shared" si="6"/>
        <v>-17400000</v>
      </c>
      <c r="X16" s="40">
        <v>200000.0</v>
      </c>
      <c r="Y16" s="40">
        <f t="shared" si="7"/>
        <v>29900000</v>
      </c>
      <c r="Z16" s="40">
        <v>9000000.0</v>
      </c>
      <c r="AA16" s="40">
        <v>8800000.0</v>
      </c>
      <c r="AB16" s="41">
        <f t="shared" si="8"/>
        <v>-2400000</v>
      </c>
      <c r="AC16" s="40">
        <v>200000.0</v>
      </c>
      <c r="AD16" s="40">
        <f t="shared" si="9"/>
        <v>36900000</v>
      </c>
      <c r="AE16" s="40">
        <v>0.0</v>
      </c>
      <c r="AF16" s="40">
        <v>-200000.0</v>
      </c>
      <c r="AG16" s="43">
        <f t="shared" si="10"/>
        <v>-15400000</v>
      </c>
    </row>
    <row r="17" ht="22.5" customHeight="1">
      <c r="H17" s="39">
        <v>16.0</v>
      </c>
      <c r="I17" s="40">
        <v>100000.0</v>
      </c>
      <c r="J17" s="40">
        <f t="shared" si="1"/>
        <v>41000000</v>
      </c>
      <c r="K17" s="40">
        <v>0.0</v>
      </c>
      <c r="L17" s="40">
        <v>-100000.0</v>
      </c>
      <c r="M17" s="41">
        <f t="shared" si="2"/>
        <v>-8000000</v>
      </c>
      <c r="N17" s="40">
        <v>100000.0</v>
      </c>
      <c r="O17" s="40">
        <f t="shared" si="3"/>
        <v>50500000</v>
      </c>
      <c r="P17" s="40">
        <v>1.2E7</v>
      </c>
      <c r="Q17" s="40">
        <v>1.19E7</v>
      </c>
      <c r="R17" s="41">
        <f t="shared" si="4"/>
        <v>-11500000</v>
      </c>
      <c r="S17" s="40">
        <v>100000.0</v>
      </c>
      <c r="T17" s="40">
        <f t="shared" si="5"/>
        <v>34000000</v>
      </c>
      <c r="U17" s="40">
        <v>0.0</v>
      </c>
      <c r="V17" s="40">
        <v>-100000.0</v>
      </c>
      <c r="W17" s="41">
        <f t="shared" si="6"/>
        <v>-17500000</v>
      </c>
      <c r="X17" s="40">
        <v>100000.0</v>
      </c>
      <c r="Y17" s="40">
        <f t="shared" si="7"/>
        <v>30000000</v>
      </c>
      <c r="Z17" s="40">
        <v>0.0</v>
      </c>
      <c r="AA17" s="40">
        <v>-100000.0</v>
      </c>
      <c r="AB17" s="41">
        <f t="shared" si="8"/>
        <v>-2500000</v>
      </c>
      <c r="AC17" s="40">
        <v>100000.0</v>
      </c>
      <c r="AD17" s="40">
        <f t="shared" si="9"/>
        <v>37000000</v>
      </c>
      <c r="AE17" s="40">
        <v>1.0E7</v>
      </c>
      <c r="AF17" s="40">
        <v>9900000.0</v>
      </c>
      <c r="AG17" s="43">
        <f t="shared" si="10"/>
        <v>-5500000</v>
      </c>
    </row>
    <row r="18" ht="22.5" customHeight="1">
      <c r="H18" s="39">
        <v>17.0</v>
      </c>
      <c r="I18" s="40">
        <v>50000.0</v>
      </c>
      <c r="J18" s="40">
        <f t="shared" si="1"/>
        <v>41050000</v>
      </c>
      <c r="K18" s="40">
        <v>1.5E7</v>
      </c>
      <c r="L18" s="40">
        <v>1.495E7</v>
      </c>
      <c r="M18" s="41">
        <f t="shared" si="2"/>
        <v>6950000</v>
      </c>
      <c r="N18" s="40">
        <v>50000.0</v>
      </c>
      <c r="O18" s="40">
        <f t="shared" si="3"/>
        <v>50550000</v>
      </c>
      <c r="P18" s="40">
        <v>0.0</v>
      </c>
      <c r="Q18" s="40">
        <v>-50000.0</v>
      </c>
      <c r="R18" s="41">
        <f t="shared" si="4"/>
        <v>-11550000</v>
      </c>
      <c r="S18" s="40">
        <v>50000.0</v>
      </c>
      <c r="T18" s="40">
        <f t="shared" si="5"/>
        <v>34050000</v>
      </c>
      <c r="U18" s="40">
        <v>8000000.0</v>
      </c>
      <c r="V18" s="40">
        <v>7950000.0</v>
      </c>
      <c r="W18" s="41">
        <f t="shared" si="6"/>
        <v>-9550000</v>
      </c>
      <c r="X18" s="40">
        <v>50000.0</v>
      </c>
      <c r="Y18" s="40">
        <f t="shared" si="7"/>
        <v>30050000</v>
      </c>
      <c r="Z18" s="40">
        <v>1.2E7</v>
      </c>
      <c r="AA18" s="40">
        <v>1.195E7</v>
      </c>
      <c r="AB18" s="41">
        <f t="shared" si="8"/>
        <v>9450000</v>
      </c>
      <c r="AC18" s="40">
        <v>50000.0</v>
      </c>
      <c r="AD18" s="40">
        <f t="shared" si="9"/>
        <v>37050000</v>
      </c>
      <c r="AE18" s="40">
        <v>0.0</v>
      </c>
      <c r="AF18" s="40">
        <v>-50000.0</v>
      </c>
      <c r="AG18" s="43">
        <f t="shared" si="10"/>
        <v>-5550000</v>
      </c>
    </row>
    <row r="19" ht="22.5" customHeight="1">
      <c r="H19" s="39">
        <v>18.0</v>
      </c>
      <c r="I19" s="40">
        <v>50000.0</v>
      </c>
      <c r="J19" s="40">
        <f t="shared" si="1"/>
        <v>41100000</v>
      </c>
      <c r="K19" s="40">
        <v>0.0</v>
      </c>
      <c r="L19" s="40">
        <v>-50000.0</v>
      </c>
      <c r="M19" s="41">
        <f t="shared" si="2"/>
        <v>6900000</v>
      </c>
      <c r="N19" s="40">
        <v>50000.0</v>
      </c>
      <c r="O19" s="40">
        <f t="shared" si="3"/>
        <v>50600000</v>
      </c>
      <c r="P19" s="40">
        <v>1.8E7</v>
      </c>
      <c r="Q19" s="40">
        <v>1.795E7</v>
      </c>
      <c r="R19" s="41">
        <f t="shared" si="4"/>
        <v>6400000</v>
      </c>
      <c r="S19" s="40">
        <v>50000.0</v>
      </c>
      <c r="T19" s="40">
        <f t="shared" si="5"/>
        <v>34100000</v>
      </c>
      <c r="U19" s="40">
        <v>0.0</v>
      </c>
      <c r="V19" s="40">
        <v>-50000.0</v>
      </c>
      <c r="W19" s="41">
        <f t="shared" si="6"/>
        <v>-9600000</v>
      </c>
      <c r="X19" s="40">
        <v>50000.0</v>
      </c>
      <c r="Y19" s="40">
        <f t="shared" si="7"/>
        <v>30100000</v>
      </c>
      <c r="Z19" s="40">
        <v>0.0</v>
      </c>
      <c r="AA19" s="40">
        <v>-50000.0</v>
      </c>
      <c r="AB19" s="41">
        <f t="shared" si="8"/>
        <v>9400000</v>
      </c>
      <c r="AC19" s="40">
        <v>50000.0</v>
      </c>
      <c r="AD19" s="40">
        <f t="shared" si="9"/>
        <v>37100000</v>
      </c>
      <c r="AE19" s="40">
        <v>1.5E7</v>
      </c>
      <c r="AF19" s="40">
        <v>1.495E7</v>
      </c>
      <c r="AG19" s="43">
        <f t="shared" si="10"/>
        <v>9400000</v>
      </c>
    </row>
  </sheetData>
  <mergeCells count="1">
    <mergeCell ref="D3:F3"/>
  </mergeCells>
  <dataValidations>
    <dataValidation type="list" allowBlank="1" sqref="A2">
      <formula1>"**Liquidity**,**Liquidity**,**Liquidity**,**Project Flow**,**Project Flow**,**Project Flow**,**Project Flow**,**Project Flow**,**Project Flow**,**Project Flow**,**Risk**,**Sales**,**Field Ops**,**Field Ops**,**PM Accountability**,**PM Accountability**,**P"&amp;"M Accountability**,**PM Accountability**,**PM Scorecard**,**PM Scorecard**,**PM Scorecard**,**PM Scorecard**"</formula1>
    </dataValidation>
    <dataValidation type="custom" allowBlank="1" showDropDown="1" sqref="B5:B9 H2:I19 K2:L19 N2:N19 P2:Q19 S2:S19 U2:V19 X2:X19 Z2:AA19 AC2:AC19 AE2:AF19">
      <formula1>AND(ISNUMBER(B2),(NOT(OR(NOT(ISERROR(DATEVALUE(B2))), AND(ISNUMBER(B2), LEFT(CELL("format", B2))="D")))))</formula1>
    </dataValidation>
    <dataValidation type="custom" allowBlank="1" showDropDown="1" sqref="E5:E9">
      <formula1>AND(ISNUMBER(E5),(NOT(OR(NOT(ISERROR(DATEVALUE(E5))), AND(ISNUMBER(E5), LEFT(CELL("format", E5))="D")))))</formula1>
    </dataValidation>
  </dataValidations>
  <drawing r:id="rId1"/>
  <tableParts count="3"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5"/>
    <col customWidth="1" min="2" max="9" width="16.75"/>
  </cols>
  <sheetData>
    <row r="1" ht="22.5" customHeight="1">
      <c r="A1" s="6" t="s">
        <v>5</v>
      </c>
      <c r="B1" s="7" t="s">
        <v>6</v>
      </c>
      <c r="C1" s="7" t="s">
        <v>7</v>
      </c>
      <c r="D1" s="7" t="s">
        <v>8</v>
      </c>
      <c r="E1" s="7" t="s">
        <v>9</v>
      </c>
      <c r="F1" s="7" t="s">
        <v>10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ht="75.75" customHeight="1">
      <c r="A2" s="10" t="s">
        <v>11</v>
      </c>
      <c r="B2" s="9" t="s">
        <v>27</v>
      </c>
      <c r="C2" s="61" t="s">
        <v>101</v>
      </c>
      <c r="D2" s="9" t="s">
        <v>29</v>
      </c>
      <c r="E2" s="9" t="s">
        <v>30</v>
      </c>
      <c r="F2" s="61" t="s">
        <v>102</v>
      </c>
    </row>
    <row r="4" ht="22.5" customHeight="1">
      <c r="A4" s="16" t="s">
        <v>43</v>
      </c>
      <c r="B4" s="17" t="s">
        <v>103</v>
      </c>
      <c r="C4" s="17" t="s">
        <v>104</v>
      </c>
      <c r="D4" s="17" t="s">
        <v>105</v>
      </c>
      <c r="E4" s="17" t="s">
        <v>106</v>
      </c>
      <c r="F4" s="17" t="s">
        <v>107</v>
      </c>
      <c r="G4" s="17" t="s">
        <v>108</v>
      </c>
      <c r="H4" s="17" t="s">
        <v>109</v>
      </c>
      <c r="I4" s="17" t="s">
        <v>110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ht="22.5" customHeight="1">
      <c r="A5" s="62">
        <v>1.0</v>
      </c>
      <c r="B5" s="63">
        <v>10.0</v>
      </c>
      <c r="C5" s="64">
        <v>25000.0</v>
      </c>
      <c r="D5" s="64">
        <v>25000.0</v>
      </c>
      <c r="E5" s="64">
        <v>5000.0</v>
      </c>
      <c r="F5" s="64">
        <v>5000.0</v>
      </c>
      <c r="G5" s="64">
        <v>-20000.0</v>
      </c>
      <c r="H5" s="65" t="b">
        <v>0</v>
      </c>
      <c r="I5" s="65" t="b">
        <v>0</v>
      </c>
    </row>
    <row r="6" ht="22.5" customHeight="1">
      <c r="A6" s="62">
        <v>2.0</v>
      </c>
      <c r="B6" s="63">
        <v>10.0</v>
      </c>
      <c r="C6" s="64">
        <v>25000.0</v>
      </c>
      <c r="D6" s="64">
        <v>50000.0</v>
      </c>
      <c r="E6" s="64">
        <v>5000.0</v>
      </c>
      <c r="F6" s="64">
        <v>10000.0</v>
      </c>
      <c r="G6" s="64">
        <v>-40000.0</v>
      </c>
      <c r="H6" s="65" t="b">
        <v>0</v>
      </c>
      <c r="I6" s="65" t="b">
        <v>0</v>
      </c>
    </row>
    <row r="7" ht="22.5" customHeight="1">
      <c r="A7" s="62">
        <v>3.0</v>
      </c>
      <c r="B7" s="63">
        <v>10.0</v>
      </c>
      <c r="C7" s="64">
        <v>20000.0</v>
      </c>
      <c r="D7" s="64">
        <v>70000.0</v>
      </c>
      <c r="E7" s="64">
        <v>15000.0</v>
      </c>
      <c r="F7" s="64">
        <v>25000.0</v>
      </c>
      <c r="G7" s="64">
        <v>-45000.0</v>
      </c>
      <c r="H7" s="65" t="b">
        <v>0</v>
      </c>
      <c r="I7" s="65" t="b">
        <v>0</v>
      </c>
    </row>
    <row r="8" ht="22.5" customHeight="1">
      <c r="A8" s="62">
        <v>4.0</v>
      </c>
      <c r="B8" s="63">
        <v>10.0</v>
      </c>
      <c r="C8" s="64">
        <v>10000.0</v>
      </c>
      <c r="D8" s="64">
        <v>80000.0</v>
      </c>
      <c r="E8" s="64">
        <v>25000.0</v>
      </c>
      <c r="F8" s="64">
        <v>50000.0</v>
      </c>
      <c r="G8" s="64">
        <v>-30000.0</v>
      </c>
      <c r="H8" s="65" t="b">
        <v>0</v>
      </c>
      <c r="I8" s="66" t="s">
        <v>111</v>
      </c>
    </row>
    <row r="9" ht="22.5" customHeight="1">
      <c r="A9" s="62">
        <v>5.0</v>
      </c>
      <c r="B9" s="63">
        <v>10.0</v>
      </c>
      <c r="C9" s="64">
        <v>5000.0</v>
      </c>
      <c r="D9" s="64">
        <v>85000.0</v>
      </c>
      <c r="E9" s="64">
        <v>30000.0</v>
      </c>
      <c r="F9" s="64">
        <v>80000.0</v>
      </c>
      <c r="G9" s="64">
        <v>-5000.0</v>
      </c>
      <c r="H9" s="65" t="b">
        <v>0</v>
      </c>
      <c r="I9" s="66" t="s">
        <v>111</v>
      </c>
    </row>
    <row r="10" ht="22.5" customHeight="1">
      <c r="A10" s="62">
        <v>6.0</v>
      </c>
      <c r="B10" s="63">
        <v>10.0</v>
      </c>
      <c r="C10" s="64">
        <v>5000.0</v>
      </c>
      <c r="D10" s="64">
        <v>90000.0</v>
      </c>
      <c r="E10" s="64">
        <v>15000.0</v>
      </c>
      <c r="F10" s="64">
        <v>95000.0</v>
      </c>
      <c r="G10" s="64">
        <v>5000.0</v>
      </c>
      <c r="H10" s="65" t="s">
        <v>111</v>
      </c>
      <c r="I10" s="65" t="s">
        <v>111</v>
      </c>
    </row>
    <row r="11" ht="22.5" customHeight="1">
      <c r="A11" s="62">
        <v>7.0</v>
      </c>
      <c r="B11" s="63">
        <v>10.0</v>
      </c>
      <c r="C11" s="64">
        <v>5000.0</v>
      </c>
      <c r="D11" s="64">
        <v>95000.0</v>
      </c>
      <c r="E11" s="64">
        <v>5000.0</v>
      </c>
      <c r="F11" s="64">
        <v>100000.0</v>
      </c>
      <c r="G11" s="64">
        <v>5000.0</v>
      </c>
      <c r="H11" s="65" t="b">
        <v>1</v>
      </c>
      <c r="I11" s="65" t="b">
        <v>1</v>
      </c>
    </row>
    <row r="12" ht="22.5" customHeight="1">
      <c r="A12" s="62">
        <v>8.0</v>
      </c>
      <c r="B12" s="63">
        <v>10.0</v>
      </c>
      <c r="C12" s="64">
        <v>2500.0</v>
      </c>
      <c r="D12" s="64">
        <v>97500.0</v>
      </c>
      <c r="E12" s="64">
        <v>5000.0</v>
      </c>
      <c r="F12" s="64">
        <v>105000.0</v>
      </c>
      <c r="G12" s="64">
        <v>7500.0</v>
      </c>
      <c r="H12" s="65" t="b">
        <v>1</v>
      </c>
      <c r="I12" s="65" t="b">
        <v>1</v>
      </c>
    </row>
    <row r="13" ht="22.5" customHeight="1">
      <c r="A13" s="62">
        <v>9.0</v>
      </c>
      <c r="B13" s="63">
        <v>10.0</v>
      </c>
      <c r="C13" s="64">
        <v>1500.0</v>
      </c>
      <c r="D13" s="64">
        <v>99000.0</v>
      </c>
      <c r="E13" s="64">
        <v>3000.0</v>
      </c>
      <c r="F13" s="64">
        <v>108000.0</v>
      </c>
      <c r="G13" s="64">
        <v>9000.0</v>
      </c>
      <c r="H13" s="65" t="b">
        <v>1</v>
      </c>
      <c r="I13" s="65" t="b">
        <v>1</v>
      </c>
    </row>
    <row r="14" ht="22.5" customHeight="1">
      <c r="A14" s="62">
        <v>10.0</v>
      </c>
      <c r="B14" s="63">
        <v>10.0</v>
      </c>
      <c r="C14" s="64">
        <v>1000.0</v>
      </c>
      <c r="D14" s="64">
        <v>100000.0</v>
      </c>
      <c r="E14" s="64">
        <v>2000.0</v>
      </c>
      <c r="F14" s="64">
        <v>110000.0</v>
      </c>
      <c r="G14" s="64">
        <v>10000.0</v>
      </c>
      <c r="H14" s="65" t="b">
        <v>1</v>
      </c>
      <c r="I14" s="65" t="b">
        <v>1</v>
      </c>
    </row>
  </sheetData>
  <dataValidations>
    <dataValidation type="list" allowBlank="1" sqref="A2">
      <formula1>"**Liquidity**,**Liquidity**,**Liquidity**,**Project Flow**,**Project Flow**,**Project Flow**,**Project Flow**,**Project Flow**,**Project Flow**,**Project Flow**,**Risk**,**Sales**,**Field Ops**,**Field Ops**,**PM Accountability**,**PM Accountability**,**P"&amp;"M Accountability**,**PM Accountability**,**PM Scorecard**,**PM Scorecard**,**PM Scorecard**,**PM Scorecard**"</formula1>
    </dataValidation>
    <dataValidation type="list" allowBlank="1" sqref="I5:I14">
      <formula1>"**TRUE**"</formula1>
    </dataValidation>
    <dataValidation type="custom" allowBlank="1" showDropDown="1" sqref="A5:G14">
      <formula1>AND(ISNUMBER(A5),(NOT(OR(NOT(ISERROR(DATEVALUE(A5))), AND(ISNUMBER(A5), LEFT(CELL("format", A5))="D")))))</formula1>
    </dataValidation>
    <dataValidation type="list" allowBlank="1" sqref="H5:H14">
      <formula1>"**TRUE**"</formula1>
    </dataValidation>
  </dataValidations>
  <drawing r:id="rId1"/>
  <tableParts count="2"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88"/>
    <col customWidth="1" min="2" max="2" width="30.0"/>
    <col customWidth="1" min="3" max="3" width="27.88"/>
    <col customWidth="1" min="4" max="4" width="24.75"/>
    <col customWidth="1" min="5" max="5" width="35.5"/>
    <col customWidth="1" min="6" max="6" width="37.5"/>
    <col customWidth="1" min="7" max="7" width="31.5"/>
    <col customWidth="1" min="8" max="8" width="26.5"/>
  </cols>
  <sheetData>
    <row r="1" ht="22.5" customHeight="1">
      <c r="A1" s="6" t="s">
        <v>5</v>
      </c>
      <c r="B1" s="7" t="s">
        <v>6</v>
      </c>
      <c r="C1" s="7" t="s">
        <v>7</v>
      </c>
      <c r="D1" s="7" t="s">
        <v>8</v>
      </c>
      <c r="E1" s="7" t="s">
        <v>9</v>
      </c>
      <c r="F1" s="7" t="s">
        <v>10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ht="22.5" customHeight="1">
      <c r="A2" s="10" t="s">
        <v>11</v>
      </c>
      <c r="B2" s="9" t="s">
        <v>32</v>
      </c>
      <c r="C2" s="9" t="s">
        <v>33</v>
      </c>
      <c r="D2" s="67" t="s">
        <v>34</v>
      </c>
      <c r="E2" s="68" t="s">
        <v>35</v>
      </c>
      <c r="F2" s="69" t="s">
        <v>36</v>
      </c>
    </row>
    <row r="4" ht="22.5" customHeight="1">
      <c r="A4" s="17" t="s">
        <v>112</v>
      </c>
      <c r="B4" s="17" t="s">
        <v>113</v>
      </c>
      <c r="C4" s="17" t="s">
        <v>114</v>
      </c>
      <c r="D4" s="17" t="s">
        <v>115</v>
      </c>
      <c r="E4" s="17" t="s">
        <v>116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</row>
    <row r="5" ht="22.5" customHeight="1">
      <c r="A5" s="62">
        <v>1.0</v>
      </c>
      <c r="B5" s="71">
        <v>15000.0</v>
      </c>
      <c r="C5" s="71">
        <v>25000.0</v>
      </c>
      <c r="D5" s="71">
        <v>-10000.0</v>
      </c>
      <c r="E5" s="72">
        <v>-10000.0</v>
      </c>
    </row>
    <row r="6" ht="22.5" customHeight="1">
      <c r="A6" s="62">
        <v>2.0</v>
      </c>
      <c r="B6" s="71">
        <v>20000.0</v>
      </c>
      <c r="C6" s="71">
        <v>35000.0</v>
      </c>
      <c r="D6" s="71">
        <v>-15000.0</v>
      </c>
      <c r="E6" s="72">
        <v>-25000.0</v>
      </c>
    </row>
    <row r="7" ht="22.5" customHeight="1">
      <c r="A7" s="62">
        <v>3.0</v>
      </c>
      <c r="B7" s="71">
        <v>10000.0</v>
      </c>
      <c r="C7" s="71">
        <v>20000.0</v>
      </c>
      <c r="D7" s="71">
        <v>-10000.0</v>
      </c>
      <c r="E7" s="73">
        <v>-35000.0</v>
      </c>
    </row>
    <row r="8" ht="22.5" customHeight="1">
      <c r="A8" s="62">
        <v>4.0</v>
      </c>
      <c r="B8" s="71">
        <v>40000.0</v>
      </c>
      <c r="C8" s="71">
        <v>25000.0</v>
      </c>
      <c r="D8" s="71">
        <v>15000.0</v>
      </c>
      <c r="E8" s="72">
        <v>-20000.0</v>
      </c>
    </row>
    <row r="9" ht="22.5" customHeight="1">
      <c r="A9" s="62">
        <v>5.0</v>
      </c>
      <c r="B9" s="71">
        <v>20000.0</v>
      </c>
      <c r="C9" s="71">
        <v>15000.0</v>
      </c>
      <c r="D9" s="71">
        <v>5000.0</v>
      </c>
      <c r="E9" s="72">
        <v>-15000.0</v>
      </c>
    </row>
    <row r="10" ht="22.5" customHeight="1">
      <c r="A10" s="62">
        <v>6.0</v>
      </c>
      <c r="B10" s="71">
        <v>15000.0</v>
      </c>
      <c r="C10" s="71">
        <v>30000.0</v>
      </c>
      <c r="D10" s="71">
        <v>-15000.0</v>
      </c>
      <c r="E10" s="72">
        <v>-30000.0</v>
      </c>
    </row>
    <row r="11" ht="22.5" customHeight="1">
      <c r="A11" s="62">
        <v>7.0</v>
      </c>
      <c r="B11" s="71">
        <v>10000.0</v>
      </c>
      <c r="C11" s="71">
        <v>5000.0</v>
      </c>
      <c r="D11" s="71">
        <v>5000.0</v>
      </c>
      <c r="E11" s="72">
        <v>-25000.0</v>
      </c>
    </row>
    <row r="12" ht="22.5" customHeight="1">
      <c r="A12" s="62">
        <v>8.0</v>
      </c>
      <c r="B12" s="71">
        <v>5000.0</v>
      </c>
      <c r="C12" s="71">
        <v>10000.0</v>
      </c>
      <c r="D12" s="71">
        <v>-5000.0</v>
      </c>
      <c r="E12" s="72">
        <v>-30000.0</v>
      </c>
    </row>
    <row r="13" ht="22.5" customHeight="1">
      <c r="A13" s="62">
        <v>9.0</v>
      </c>
      <c r="B13" s="71">
        <v>30000.0</v>
      </c>
      <c r="C13" s="71">
        <v>10000.0</v>
      </c>
      <c r="D13" s="71">
        <v>20000.0</v>
      </c>
      <c r="E13" s="72">
        <v>-10000.0</v>
      </c>
    </row>
    <row r="14" ht="22.5" customHeight="1">
      <c r="A14" s="62">
        <v>10.0</v>
      </c>
      <c r="B14" s="71">
        <v>25000.0</v>
      </c>
      <c r="C14" s="71">
        <v>20000.0</v>
      </c>
      <c r="D14" s="71">
        <v>5000.0</v>
      </c>
      <c r="E14" s="72">
        <v>-5000.0</v>
      </c>
    </row>
    <row r="15" ht="22.5" customHeight="1">
      <c r="A15" s="62">
        <v>11.0</v>
      </c>
      <c r="B15" s="71">
        <v>50000.0</v>
      </c>
      <c r="C15" s="71">
        <v>15000.0</v>
      </c>
      <c r="D15" s="71">
        <v>35000.0</v>
      </c>
      <c r="E15" s="71">
        <v>30000.0</v>
      </c>
    </row>
    <row r="16" ht="22.5" customHeight="1">
      <c r="A16" s="62">
        <v>12.0</v>
      </c>
      <c r="B16" s="71">
        <v>20000.0</v>
      </c>
      <c r="C16" s="71">
        <v>10000.0</v>
      </c>
      <c r="D16" s="71">
        <v>10000.0</v>
      </c>
      <c r="E16" s="71">
        <v>40000.0</v>
      </c>
    </row>
    <row r="17" ht="22.5" customHeight="1">
      <c r="A17" s="62">
        <v>13.0</v>
      </c>
      <c r="B17" s="71">
        <v>30000.0</v>
      </c>
      <c r="C17" s="71">
        <v>15000.0</v>
      </c>
      <c r="D17" s="71">
        <v>15000.0</v>
      </c>
      <c r="E17" s="71">
        <v>55000.0</v>
      </c>
    </row>
  </sheetData>
  <conditionalFormatting sqref="D5:E18">
    <cfRule type="cellIs" dxfId="14" priority="1" operator="lessThan">
      <formula>0</formula>
    </cfRule>
  </conditionalFormatting>
  <dataValidations>
    <dataValidation type="list" allowBlank="1" sqref="A2">
      <formula1>"**Liquidity**,**Liquidity**,**Liquidity**,**Project Flow**,**Project Flow**,**Project Flow**,**Project Flow**,**Project Flow**,**Project Flow**,**Project Flow**,**Risk**,**Sales**,**Field Ops**,**Field Ops**,**PM Accountability**,**PM Accountability**,**P"&amp;"M Accountability**,**PM Accountability**,**PM Scorecard**,**PM Scorecard**,**PM Scorecard**,**PM Scorecard**"</formula1>
    </dataValidation>
    <dataValidation type="custom" allowBlank="1" showDropDown="1" sqref="A5:E17">
      <formula1>AND(ISNUMBER(A5),(NOT(OR(NOT(ISERROR(DATEVALUE(A5))), AND(ISNUMBER(A5), LEFT(CELL("format", A5))="D")))))</formula1>
    </dataValidation>
  </dataValidations>
  <drawing r:id="rId1"/>
  <tableParts count="2"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20.5"/>
    <col customWidth="1" min="3" max="3" width="21.5"/>
    <col customWidth="1" min="4" max="6" width="26.25"/>
    <col customWidth="1" min="7" max="7" width="19.5"/>
    <col customWidth="1" min="8" max="8" width="24.5"/>
  </cols>
  <sheetData>
    <row r="1" ht="22.5" customHeight="1">
      <c r="A1" s="6" t="s">
        <v>5</v>
      </c>
      <c r="B1" s="7" t="s">
        <v>6</v>
      </c>
      <c r="C1" s="7" t="s">
        <v>7</v>
      </c>
      <c r="D1" s="7" t="s">
        <v>8</v>
      </c>
      <c r="E1" s="7" t="s">
        <v>9</v>
      </c>
      <c r="F1" s="7" t="s">
        <v>10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ht="22.5" customHeight="1">
      <c r="A2" s="10" t="s">
        <v>11</v>
      </c>
      <c r="B2" s="9" t="s">
        <v>37</v>
      </c>
      <c r="C2" s="9" t="s">
        <v>38</v>
      </c>
      <c r="D2" s="9" t="s">
        <v>39</v>
      </c>
      <c r="E2" s="9" t="s">
        <v>40</v>
      </c>
      <c r="F2" s="9" t="s">
        <v>41</v>
      </c>
    </row>
    <row r="4" ht="22.5" customHeight="1">
      <c r="A4" s="17" t="s">
        <v>117</v>
      </c>
      <c r="B4" s="16" t="s">
        <v>118</v>
      </c>
      <c r="C4" s="16" t="s">
        <v>119</v>
      </c>
      <c r="D4" s="17" t="s">
        <v>120</v>
      </c>
      <c r="E4" s="17" t="s">
        <v>121</v>
      </c>
      <c r="F4" s="17" t="s">
        <v>122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ht="22.5" customHeight="1">
      <c r="A5" s="74" t="s">
        <v>123</v>
      </c>
      <c r="B5" s="20">
        <v>1500000.0</v>
      </c>
      <c r="C5" s="19" t="s">
        <v>124</v>
      </c>
      <c r="D5" s="74" t="s">
        <v>124</v>
      </c>
      <c r="E5" s="74" t="s">
        <v>124</v>
      </c>
      <c r="F5" s="74" t="s">
        <v>124</v>
      </c>
    </row>
    <row r="6" ht="22.5" customHeight="1">
      <c r="A6" s="74" t="s">
        <v>125</v>
      </c>
      <c r="B6" s="20">
        <v>1000000.0</v>
      </c>
      <c r="C6" s="19" t="s">
        <v>124</v>
      </c>
      <c r="D6" s="74" t="s">
        <v>124</v>
      </c>
      <c r="E6" s="74" t="s">
        <v>124</v>
      </c>
      <c r="F6" s="74" t="s">
        <v>124</v>
      </c>
    </row>
    <row r="7" ht="22.5" customHeight="1">
      <c r="A7" s="74" t="s">
        <v>126</v>
      </c>
      <c r="B7" s="19" t="s">
        <v>127</v>
      </c>
      <c r="C7" s="19" t="s">
        <v>128</v>
      </c>
      <c r="D7" s="74" t="s">
        <v>129</v>
      </c>
      <c r="E7" s="74" t="s">
        <v>130</v>
      </c>
      <c r="F7" s="74" t="s">
        <v>131</v>
      </c>
    </row>
    <row r="8" ht="22.5" customHeight="1">
      <c r="A8" s="74" t="s">
        <v>132</v>
      </c>
      <c r="B8" s="19" t="s">
        <v>133</v>
      </c>
      <c r="C8" s="19" t="s">
        <v>134</v>
      </c>
      <c r="D8" s="74" t="s">
        <v>135</v>
      </c>
      <c r="E8" s="75" t="s">
        <v>136</v>
      </c>
      <c r="F8" s="75" t="s">
        <v>111</v>
      </c>
    </row>
    <row r="9" ht="22.5" customHeight="1">
      <c r="A9" s="74" t="s">
        <v>137</v>
      </c>
      <c r="B9" s="19" t="s">
        <v>138</v>
      </c>
      <c r="C9" s="19" t="s">
        <v>139</v>
      </c>
      <c r="D9" s="74" t="s">
        <v>137</v>
      </c>
      <c r="E9" s="74" t="s">
        <v>140</v>
      </c>
      <c r="F9" s="74" t="s">
        <v>131</v>
      </c>
    </row>
  </sheetData>
  <dataValidations>
    <dataValidation type="list" allowBlank="1" sqref="A2">
      <formula1>"**Liquidity**,**Liquidity**,**Liquidity**,**Project Flow**,**Project Flow**,**Project Flow**,**Project Flow**,**Project Flow**,**Project Flow**,**Project Flow**,**Risk**,**Sales**,**Field Ops**,**Field Ops**,**PM Accountability**,**PM Accountability**,**P"&amp;"M Accountability**,**PM Accountability**,**PM Scorecard**,**PM Scorecard**,**PM Scorecard**,**PM Scorecard**"</formula1>
    </dataValidation>
  </dataValidations>
  <drawing r:id="rId1"/>
  <tableParts count="2">
    <tablePart r:id="rId4"/>
    <tablePart r:id="rId5"/>
  </tableParts>
</worksheet>
</file>